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0854\Downloads\"/>
    </mc:Choice>
  </mc:AlternateContent>
  <xr:revisionPtr revIDLastSave="0" documentId="13_ncr:1_{0293C394-3755-4478-A083-63E5AC5BA7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(はじめにお読み下さい)申請書の使い方" sheetId="74" r:id="rId1"/>
    <sheet name="個票（記入例）" sheetId="73" r:id="rId2"/>
    <sheet name="様式第1号(申請書兼報告書)" sheetId="3" r:id="rId3"/>
    <sheet name="様式第2号（申請額一覧）" sheetId="29" r:id="rId4"/>
    <sheet name="口座振替依頼書" sheetId="75" r:id="rId5"/>
    <sheet name="個票１" sheetId="19" r:id="rId6"/>
    <sheet name="個票2" sheetId="54" r:id="rId7"/>
    <sheet name="個票3" sheetId="55" r:id="rId8"/>
    <sheet name="個票4" sheetId="56" r:id="rId9"/>
    <sheet name="個票5" sheetId="57" r:id="rId10"/>
    <sheet name="個票6" sheetId="58" r:id="rId11"/>
    <sheet name="個票7" sheetId="59" r:id="rId12"/>
    <sheet name="個票8" sheetId="60" r:id="rId13"/>
    <sheet name="個票9" sheetId="61" r:id="rId14"/>
    <sheet name="個票10" sheetId="62" r:id="rId15"/>
    <sheet name="個票11" sheetId="63" r:id="rId16"/>
    <sheet name="個票12" sheetId="64" r:id="rId17"/>
    <sheet name="個票13" sheetId="65" r:id="rId18"/>
    <sheet name="個票14" sheetId="66" r:id="rId19"/>
    <sheet name="個票15" sheetId="67" r:id="rId20"/>
    <sheet name="個票16" sheetId="68" r:id="rId21"/>
    <sheet name="個票17" sheetId="69" r:id="rId22"/>
    <sheet name="個票18" sheetId="70" r:id="rId23"/>
    <sheet name="個票19" sheetId="71" r:id="rId24"/>
    <sheet name="個票20" sheetId="72" r:id="rId25"/>
    <sheet name="内示額" sheetId="30" state="veryHidden" r:id="rId26"/>
  </sheets>
  <definedNames>
    <definedName name="_xlnm.Print_Area" localSheetId="0">'(はじめにお読み下さい)申請書の使い方'!$A$1:$M$28</definedName>
    <definedName name="_xlnm.Print_Area" localSheetId="1">'個票（記入例）'!$A$1:$AM$41</definedName>
    <definedName name="_xlnm.Print_Area" localSheetId="5">個票１!$A$1:$AM$41</definedName>
    <definedName name="_xlnm.Print_Area" localSheetId="14">個票10!$A$1:$AM$41</definedName>
    <definedName name="_xlnm.Print_Area" localSheetId="15">個票11!$A$1:$AM$41</definedName>
    <definedName name="_xlnm.Print_Area" localSheetId="16">個票12!$A$1:$AM$41</definedName>
    <definedName name="_xlnm.Print_Area" localSheetId="17">個票13!$A$1:$AM$41</definedName>
    <definedName name="_xlnm.Print_Area" localSheetId="18">個票14!$A$1:$AM$41</definedName>
    <definedName name="_xlnm.Print_Area" localSheetId="19">個票15!$A$1:$AM$41</definedName>
    <definedName name="_xlnm.Print_Area" localSheetId="20">個票16!$A$1:$AM$41</definedName>
    <definedName name="_xlnm.Print_Area" localSheetId="21">個票17!$A$1:$AM$41</definedName>
    <definedName name="_xlnm.Print_Area" localSheetId="22">個票18!$A$1:$AM$41</definedName>
    <definedName name="_xlnm.Print_Area" localSheetId="23">個票19!$A$1:$AM$41</definedName>
    <definedName name="_xlnm.Print_Area" localSheetId="6">個票2!$A$1:$AM$41</definedName>
    <definedName name="_xlnm.Print_Area" localSheetId="24">個票20!$A$1:$AM$41</definedName>
    <definedName name="_xlnm.Print_Area" localSheetId="7">個票3!$A$1:$AM$41</definedName>
    <definedName name="_xlnm.Print_Area" localSheetId="8">個票4!$A$1:$AM$41</definedName>
    <definedName name="_xlnm.Print_Area" localSheetId="9">個票5!$A$1:$AM$41</definedName>
    <definedName name="_xlnm.Print_Area" localSheetId="10">個票6!$A$1:$AM$41</definedName>
    <definedName name="_xlnm.Print_Area" localSheetId="11">個票7!$A$1:$AM$41</definedName>
    <definedName name="_xlnm.Print_Area" localSheetId="12">個票8!$A$1:$AM$41</definedName>
    <definedName name="_xlnm.Print_Area" localSheetId="13">個票9!$A$1:$AM$41</definedName>
    <definedName name="_xlnm.Print_Area" localSheetId="4">口座振替依頼書!$A$1:$AC$34</definedName>
    <definedName name="_xlnm.Print_Area" localSheetId="2">'様式第1号(申請書兼報告書)'!$A$1:$AM$44</definedName>
    <definedName name="_xlnm.Print_Area" localSheetId="3">'様式第2号（申請額一覧）'!$A$1:$H$26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75" l="1"/>
  <c r="N9" i="75"/>
  <c r="N8" i="75"/>
  <c r="N6" i="75"/>
  <c r="AA4" i="75"/>
  <c r="X4" i="75"/>
  <c r="A16" i="29" l="1"/>
  <c r="A17" i="29"/>
  <c r="A18" i="29"/>
  <c r="A19" i="29"/>
  <c r="A20" i="29"/>
  <c r="A21" i="29"/>
  <c r="A22" i="29"/>
  <c r="A23" i="29"/>
  <c r="A24" i="29"/>
  <c r="A8" i="29"/>
  <c r="A9" i="29"/>
  <c r="A10" i="29"/>
  <c r="A11" i="29"/>
  <c r="A12" i="29"/>
  <c r="A13" i="29"/>
  <c r="A14" i="29"/>
  <c r="A15" i="29"/>
  <c r="AD22" i="58"/>
  <c r="H10" i="70"/>
  <c r="H10" i="71"/>
  <c r="H10" i="72"/>
  <c r="AD22" i="19"/>
  <c r="AD22" i="72"/>
  <c r="AI22" i="72" s="1"/>
  <c r="H10" i="73"/>
  <c r="H10" i="63"/>
  <c r="H10" i="62"/>
  <c r="H38" i="73"/>
  <c r="H29" i="73"/>
  <c r="AD22" i="73"/>
  <c r="H38" i="72"/>
  <c r="H29" i="72"/>
  <c r="H38" i="71"/>
  <c r="H29" i="71"/>
  <c r="AD22" i="71"/>
  <c r="AI22" i="71" s="1"/>
  <c r="H38" i="70"/>
  <c r="H29" i="70"/>
  <c r="AD22" i="70"/>
  <c r="AI22" i="70" s="1"/>
  <c r="H38" i="69"/>
  <c r="H29" i="69"/>
  <c r="AD22" i="69"/>
  <c r="H10" i="69"/>
  <c r="H38" i="68"/>
  <c r="H29" i="68"/>
  <c r="AD22" i="68"/>
  <c r="H10" i="68"/>
  <c r="H38" i="67"/>
  <c r="H29" i="67"/>
  <c r="AD22" i="67"/>
  <c r="AI22" i="67" s="1"/>
  <c r="H10" i="67"/>
  <c r="H38" i="66"/>
  <c r="H29" i="66"/>
  <c r="AD22" i="66"/>
  <c r="AI22" i="66" s="1"/>
  <c r="H10" i="66"/>
  <c r="H38" i="65"/>
  <c r="H29" i="65"/>
  <c r="AD22" i="65"/>
  <c r="AI22" i="65" s="1"/>
  <c r="H10" i="65"/>
  <c r="H38" i="64"/>
  <c r="H29" i="64"/>
  <c r="AD22" i="64"/>
  <c r="H10" i="64"/>
  <c r="H38" i="63"/>
  <c r="H29" i="63"/>
  <c r="AD22" i="63"/>
  <c r="H38" i="62"/>
  <c r="H29" i="62"/>
  <c r="AD22" i="62"/>
  <c r="AI22" i="62" s="1"/>
  <c r="H38" i="61"/>
  <c r="H29" i="61"/>
  <c r="AD22" i="61"/>
  <c r="H10" i="61"/>
  <c r="H38" i="60"/>
  <c r="H29" i="60"/>
  <c r="AD22" i="60"/>
  <c r="H10" i="60"/>
  <c r="H38" i="59"/>
  <c r="H29" i="59"/>
  <c r="AD22" i="59"/>
  <c r="AI22" i="59" s="1"/>
  <c r="H10" i="59"/>
  <c r="H38" i="58"/>
  <c r="H29" i="58"/>
  <c r="H10" i="58"/>
  <c r="H38" i="57"/>
  <c r="H29" i="57"/>
  <c r="AD22" i="57"/>
  <c r="H10" i="57"/>
  <c r="H38" i="56"/>
  <c r="H29" i="56"/>
  <c r="AD22" i="56"/>
  <c r="AI22" i="56" s="1"/>
  <c r="H10" i="56"/>
  <c r="H38" i="55"/>
  <c r="H29" i="55"/>
  <c r="AD22" i="55"/>
  <c r="H10" i="55"/>
  <c r="H38" i="54"/>
  <c r="H29" i="54"/>
  <c r="AD22" i="54"/>
  <c r="H10" i="54"/>
  <c r="H38" i="19"/>
  <c r="H29" i="19"/>
  <c r="H10" i="19"/>
  <c r="A7" i="29"/>
  <c r="A6" i="29"/>
  <c r="A5" i="29"/>
  <c r="E23" i="29"/>
  <c r="D10" i="29"/>
  <c r="C19" i="29"/>
  <c r="H12" i="29"/>
  <c r="H17" i="29"/>
  <c r="D11" i="29"/>
  <c r="B20" i="29"/>
  <c r="H18" i="29"/>
  <c r="C8" i="29"/>
  <c r="H21" i="29"/>
  <c r="D23" i="29"/>
  <c r="D16" i="29"/>
  <c r="H9" i="29"/>
  <c r="D14" i="29"/>
  <c r="H15" i="29"/>
  <c r="B19" i="29"/>
  <c r="D13" i="29"/>
  <c r="B9" i="29"/>
  <c r="F22" i="29"/>
  <c r="H14" i="29"/>
  <c r="E19" i="29"/>
  <c r="C18" i="29"/>
  <c r="H11" i="29"/>
  <c r="D19" i="29"/>
  <c r="B13" i="29"/>
  <c r="C7" i="29"/>
  <c r="E10" i="29"/>
  <c r="B7" i="29"/>
  <c r="C15" i="29"/>
  <c r="B15" i="29"/>
  <c r="D15" i="29"/>
  <c r="H19" i="29"/>
  <c r="B12" i="29"/>
  <c r="B8" i="29"/>
  <c r="E11" i="29"/>
  <c r="B17" i="29"/>
  <c r="B24" i="29"/>
  <c r="B14" i="29"/>
  <c r="E18" i="29"/>
  <c r="E15" i="29"/>
  <c r="F16" i="29"/>
  <c r="C24" i="29"/>
  <c r="D6" i="29"/>
  <c r="B23" i="29"/>
  <c r="B18" i="29"/>
  <c r="D22" i="29"/>
  <c r="H8" i="29"/>
  <c r="H10" i="29"/>
  <c r="C21" i="29"/>
  <c r="B16" i="29"/>
  <c r="D17" i="29"/>
  <c r="F11" i="29"/>
  <c r="C6" i="29"/>
  <c r="D9" i="29"/>
  <c r="H22" i="29"/>
  <c r="E6" i="29"/>
  <c r="H16" i="29"/>
  <c r="H23" i="29"/>
  <c r="F9" i="29"/>
  <c r="F19" i="29"/>
  <c r="D24" i="29"/>
  <c r="F12" i="29"/>
  <c r="E22" i="29"/>
  <c r="D20" i="29"/>
  <c r="E13" i="29"/>
  <c r="H6" i="29"/>
  <c r="C23" i="29"/>
  <c r="D12" i="29"/>
  <c r="F14" i="29"/>
  <c r="C11" i="29"/>
  <c r="E8" i="29"/>
  <c r="B6" i="29"/>
  <c r="F18" i="29"/>
  <c r="E20" i="29"/>
  <c r="F21" i="29"/>
  <c r="E7" i="29"/>
  <c r="C13" i="29"/>
  <c r="B22" i="29"/>
  <c r="F17" i="29"/>
  <c r="E16" i="29"/>
  <c r="E12" i="29"/>
  <c r="C9" i="29"/>
  <c r="E17" i="29"/>
  <c r="D7" i="29"/>
  <c r="B10" i="29"/>
  <c r="C12" i="29"/>
  <c r="F24" i="29"/>
  <c r="D21" i="29"/>
  <c r="D18" i="29"/>
  <c r="C17" i="29"/>
  <c r="C16" i="29"/>
  <c r="F10" i="29"/>
  <c r="E9" i="29"/>
  <c r="F20" i="29"/>
  <c r="F13" i="29"/>
  <c r="F23" i="29"/>
  <c r="F15" i="29"/>
  <c r="H24" i="29"/>
  <c r="D8" i="29"/>
  <c r="E24" i="29"/>
  <c r="C10" i="29"/>
  <c r="B21" i="29"/>
  <c r="C20" i="29"/>
  <c r="C22" i="29"/>
  <c r="B11" i="29"/>
  <c r="H20" i="29"/>
  <c r="E14" i="29"/>
  <c r="E21" i="29"/>
  <c r="H13" i="29"/>
  <c r="H7" i="29"/>
  <c r="C14" i="29"/>
  <c r="G15" i="29" l="1"/>
  <c r="G14" i="29"/>
  <c r="G13" i="29"/>
  <c r="G12" i="29"/>
  <c r="G19" i="29"/>
  <c r="G11" i="29"/>
  <c r="G17" i="29"/>
  <c r="G10" i="29"/>
  <c r="G22" i="29"/>
  <c r="G23" i="29"/>
  <c r="G9" i="29"/>
  <c r="G16" i="29"/>
  <c r="G21" i="29"/>
  <c r="G20" i="29"/>
  <c r="G18" i="29"/>
  <c r="G24" i="29"/>
  <c r="AI22" i="60"/>
  <c r="AI22" i="64"/>
  <c r="AI22" i="68"/>
  <c r="AI22" i="61"/>
  <c r="AI22" i="57"/>
  <c r="AI22" i="63"/>
  <c r="AI22" i="58"/>
  <c r="AI22" i="73"/>
  <c r="AI22" i="69"/>
  <c r="AI22" i="55"/>
  <c r="AI22" i="54"/>
  <c r="AI22" i="19"/>
  <c r="G8" i="29" l="1"/>
  <c r="G6" i="29"/>
  <c r="G7" i="29"/>
  <c r="F152" i="74" a="1"/>
  <c r="P166" i="74" a="1"/>
  <c r="E119" i="74" a="1"/>
  <c r="P72" i="74" a="1"/>
  <c r="E107" i="74" a="1"/>
  <c r="O125" i="74" a="1"/>
  <c r="N76" i="74" a="1"/>
  <c r="D101" i="74" a="1"/>
  <c r="H65" i="74" a="1"/>
  <c r="H91" i="74" a="1"/>
  <c r="C59" i="74" a="1"/>
  <c r="R94" i="74" a="1"/>
  <c r="R137" i="74" a="1"/>
  <c r="F106" i="74" a="1"/>
  <c r="P103" i="74" a="1"/>
  <c r="M90" i="74" a="1"/>
  <c r="M60" i="74" a="1"/>
  <c r="Q112" i="74" a="1"/>
  <c r="O55" i="74" a="1"/>
  <c r="R115" i="74" a="1"/>
  <c r="I128" i="74" a="1"/>
  <c r="Q75" i="74" a="1"/>
  <c r="C122" i="74" a="1"/>
  <c r="H60" i="74" a="1"/>
  <c r="O158" i="74" a="1"/>
  <c r="G80" i="74" a="1"/>
  <c r="C88" i="74" a="1"/>
  <c r="I72" i="74" a="1"/>
  <c r="F145" i="74" a="1"/>
  <c r="D142" i="74" a="1"/>
  <c r="L46" i="74" a="1"/>
  <c r="D76" i="74" a="1"/>
  <c r="P130" i="74" a="1"/>
  <c r="O92" i="74" a="1"/>
  <c r="I150" i="74" a="1"/>
  <c r="E47" i="74" a="1"/>
  <c r="C45" i="74" a="1"/>
  <c r="I91" i="74" a="1"/>
  <c r="Q132" i="74" a="1"/>
  <c r="G133" i="74" a="1"/>
  <c r="R54" i="74" a="1"/>
  <c r="D117" i="74" a="1"/>
  <c r="G122" i="74" a="1"/>
  <c r="N164" i="74" a="1"/>
  <c r="P160" i="74" a="1"/>
  <c r="P159" i="74" a="1"/>
  <c r="H39" i="74" a="1"/>
  <c r="E69" i="74" a="1"/>
  <c r="H66" i="74" a="1"/>
  <c r="R112" i="74" a="1"/>
  <c r="H101" i="74" a="1"/>
  <c r="D140" i="74" a="1"/>
  <c r="L62" i="74" a="1"/>
  <c r="I50" i="74" a="1"/>
  <c r="N131" i="74" a="1"/>
  <c r="Q56" i="74" a="1"/>
  <c r="O147" i="74" a="1"/>
  <c r="M100" i="74" a="1"/>
  <c r="C126" i="74" a="1"/>
  <c r="F131" i="74" a="1"/>
  <c r="F50" i="74" a="1"/>
  <c r="H84" i="74" a="1"/>
  <c r="I33" i="74" a="1"/>
  <c r="L115" i="74" a="1"/>
  <c r="K49" i="74" a="1"/>
  <c r="F132" i="74" a="1"/>
  <c r="C5" i="29"/>
  <c r="L95" i="74" a="1"/>
  <c r="C101" i="74" a="1"/>
  <c r="F128" i="74" a="1"/>
  <c r="G61" i="74" a="1"/>
  <c r="R73" i="74" a="1"/>
  <c r="L60" i="74" a="1"/>
  <c r="O162" i="74" a="1"/>
  <c r="Q172" i="74" a="1"/>
  <c r="N103" i="74" a="1"/>
  <c r="E112" i="74" a="1"/>
  <c r="F142" i="74" a="1"/>
  <c r="F105" i="74" a="1"/>
  <c r="F130" i="74" a="1"/>
  <c r="R86" i="74" a="1"/>
  <c r="P96" i="74" a="1"/>
  <c r="E82" i="74" a="1"/>
  <c r="R153" i="74" a="1"/>
  <c r="M82" i="74" a="1"/>
  <c r="Q90" i="74" a="1"/>
  <c r="I86" i="74" a="1"/>
  <c r="P138" i="74" a="1"/>
  <c r="P120" i="74" a="1"/>
  <c r="C143" i="74" a="1"/>
  <c r="M89" i="74" a="1"/>
  <c r="L154" i="74" a="1"/>
  <c r="E34" i="74" a="1"/>
  <c r="E133" i="74" a="1"/>
  <c r="E103" i="74" a="1"/>
  <c r="P90" i="74" a="1"/>
  <c r="G144" i="74" a="1"/>
  <c r="H148" i="74" a="1"/>
  <c r="F136" i="74" a="1"/>
  <c r="N109" i="74" a="1"/>
  <c r="Q102" i="74" a="1"/>
  <c r="G51" i="74" a="1"/>
  <c r="D49" i="74" a="1"/>
  <c r="N157" i="74" a="1"/>
  <c r="D51" i="74" a="1"/>
  <c r="F54" i="74" a="1"/>
  <c r="H76" i="74" a="1"/>
  <c r="H56" i="74" a="1"/>
  <c r="R89" i="74" a="1"/>
  <c r="N58" i="74" a="1"/>
  <c r="C98" i="74" a="1"/>
  <c r="F44" i="74" a="1"/>
  <c r="D99" i="74" a="1"/>
  <c r="H5" i="29"/>
  <c r="P73" i="74" a="1"/>
  <c r="O59" i="74" a="1"/>
  <c r="L151" i="74" a="1"/>
  <c r="P69" i="74" a="1"/>
  <c r="P76" i="74" a="1"/>
  <c r="D144" i="74" a="1"/>
  <c r="C79" i="74" a="1"/>
  <c r="L163" i="74" a="1"/>
  <c r="M94" i="74" a="1"/>
  <c r="E35" i="74" a="1"/>
  <c r="J48" i="74" a="1"/>
  <c r="R122" i="74" a="1"/>
  <c r="G136" i="74" a="1"/>
  <c r="P82" i="74" a="1"/>
  <c r="O132" i="74" a="1"/>
  <c r="O145" i="74" a="1"/>
  <c r="C38" i="74" a="1"/>
  <c r="L168" i="74" a="1"/>
  <c r="G48" i="74" a="1"/>
  <c r="R100" i="74" a="1"/>
  <c r="P71" i="74" a="1"/>
  <c r="F144" i="74" a="1"/>
  <c r="O79" i="74" a="1"/>
  <c r="I132" i="74" a="1"/>
  <c r="R96" i="74" a="1"/>
  <c r="J45" i="74" a="1"/>
  <c r="P126" i="74" a="1"/>
  <c r="F91" i="74" a="1"/>
  <c r="D78" i="74" a="1"/>
  <c r="M129" i="74" a="1"/>
  <c r="L74" i="74" a="1"/>
  <c r="D135" i="74" a="1"/>
  <c r="D152" i="74" a="1"/>
  <c r="G103" i="74" a="1"/>
  <c r="L81" i="74" a="1"/>
  <c r="H133" i="74" a="1"/>
  <c r="H104" i="74" a="1"/>
  <c r="E98" i="74" a="1"/>
  <c r="L99" i="74" a="1"/>
  <c r="G114" i="74" a="1"/>
  <c r="O102" i="74" a="1"/>
  <c r="G142" i="74" a="1"/>
  <c r="P131" i="74" a="1"/>
  <c r="L129" i="74" a="1"/>
  <c r="F40" i="74" a="1"/>
  <c r="D62" i="74" a="1"/>
  <c r="N110" i="74" a="1"/>
  <c r="E48" i="74" a="1"/>
  <c r="H87" i="74" a="1"/>
  <c r="C121" i="74" a="1"/>
  <c r="I153" i="74" a="1"/>
  <c r="C46" i="74" a="1"/>
  <c r="E58" i="74" a="1"/>
  <c r="F92" i="74" a="1"/>
  <c r="E41" i="74" a="1"/>
  <c r="O115" i="74" a="1"/>
  <c r="F45" i="74" a="1"/>
  <c r="H114" i="74" a="1"/>
  <c r="C94" i="74" a="1"/>
  <c r="L82" i="74" a="1"/>
  <c r="H145" i="74" a="1"/>
  <c r="F36" i="74" a="1"/>
  <c r="P161" i="74" a="1"/>
  <c r="M83" i="74" a="1"/>
  <c r="F153" i="74" a="1"/>
  <c r="N128" i="74" a="1"/>
  <c r="H130" i="74" a="1"/>
  <c r="E66" i="74" a="1"/>
  <c r="Q55" i="74" a="1"/>
  <c r="N124" i="74" a="1"/>
  <c r="P105" i="74" a="1"/>
  <c r="E49" i="74" a="1"/>
  <c r="R127" i="74" a="1"/>
  <c r="P133" i="74" a="1"/>
  <c r="R131" i="74" a="1"/>
  <c r="O105" i="74" a="1"/>
  <c r="M58" i="74" a="1"/>
  <c r="F123" i="74" a="1"/>
  <c r="K32" i="74" a="1"/>
  <c r="N92" i="74" a="1"/>
  <c r="H122" i="74" a="1"/>
  <c r="D43" i="74" a="1"/>
  <c r="P149" i="74" a="1"/>
  <c r="F120" i="74" a="1"/>
  <c r="N135" i="74" a="1"/>
  <c r="N161" i="74" a="1"/>
  <c r="R142" i="74" a="1"/>
  <c r="Q100" i="74" a="1"/>
  <c r="K43" i="74" a="1"/>
  <c r="G32" i="74" a="1"/>
  <c r="Q93" i="74" a="1"/>
  <c r="L119" i="74" a="1"/>
  <c r="C100" i="74" a="1"/>
  <c r="C116" i="74" a="1"/>
  <c r="K44" i="74" a="1"/>
  <c r="Q152" i="74" a="1"/>
  <c r="Q91" i="74" a="1"/>
  <c r="C95" i="74" a="1"/>
  <c r="C128" i="74" a="1"/>
  <c r="G39" i="74" a="1"/>
  <c r="O142" i="74" a="1"/>
  <c r="O168" i="74" a="1"/>
  <c r="H146" i="74" a="1"/>
  <c r="E143" i="74" a="1"/>
  <c r="R157" i="74" a="1"/>
  <c r="C40" i="74" a="1"/>
  <c r="P123" i="74" a="1"/>
  <c r="M130" i="74" a="1"/>
  <c r="O171" i="74" a="1"/>
  <c r="P136" i="74" a="1"/>
  <c r="F58" i="74" a="1"/>
  <c r="R134" i="74" a="1"/>
  <c r="L153" i="74" a="1"/>
  <c r="Q76" i="74" a="1"/>
  <c r="Q149" i="74" a="1"/>
  <c r="M140" i="74" a="1"/>
  <c r="J40" i="74" a="1"/>
  <c r="F95" i="74" a="1"/>
  <c r="E89" i="74" a="1"/>
  <c r="H42" i="74" a="1"/>
  <c r="G124" i="74" a="1"/>
  <c r="N153" i="74" a="1"/>
  <c r="H131" i="74" a="1"/>
  <c r="E125" i="74" a="1"/>
  <c r="D137" i="74" a="1"/>
  <c r="P164" i="74" a="1"/>
  <c r="L100" i="74" a="1"/>
  <c r="E124" i="74" a="1"/>
  <c r="R57" i="74" a="1"/>
  <c r="H123" i="74" a="1"/>
  <c r="L59" i="74" a="1"/>
  <c r="D61" i="74" a="1"/>
  <c r="O54" i="74" a="1"/>
  <c r="P157" i="74" a="1"/>
  <c r="G140" i="74" a="1"/>
  <c r="C82" i="74" a="1"/>
  <c r="C33" i="74" a="1"/>
  <c r="E60" i="74" a="1"/>
  <c r="D106" i="74" a="1"/>
  <c r="G126" i="74" a="1"/>
  <c r="R140" i="74" a="1"/>
  <c r="N142" i="74" a="1"/>
  <c r="Q96" i="74" a="1"/>
  <c r="D115" i="74" a="1"/>
  <c r="F64" i="74" a="1"/>
  <c r="I80" i="74" a="1"/>
  <c r="H151" i="74" a="1"/>
  <c r="G127" i="74" a="1"/>
  <c r="Q115" i="74" a="1"/>
  <c r="G84" i="74" a="1"/>
  <c r="G90" i="74" a="1"/>
  <c r="F139" i="74" a="1"/>
  <c r="C147" i="74" a="1"/>
  <c r="M168" i="74" a="1"/>
  <c r="I126" i="74" a="1"/>
  <c r="R130" i="74" a="1"/>
  <c r="M88" i="74" a="1"/>
  <c r="R168" i="74" a="1"/>
  <c r="E51" i="74" a="1"/>
  <c r="I117" i="74" a="1"/>
  <c r="F83" i="74" a="1"/>
  <c r="N94" i="74" a="1"/>
  <c r="L68" i="74" a="1"/>
  <c r="R133" i="74" a="1"/>
  <c r="O90" i="74" a="1"/>
  <c r="M121" i="74" a="1"/>
  <c r="F63" i="74" a="1"/>
  <c r="J37" i="74" a="1"/>
  <c r="Q121" i="74" a="1"/>
  <c r="E135" i="74" a="1"/>
  <c r="M76" i="74" a="1"/>
  <c r="I137" i="74" a="1"/>
  <c r="L147" i="74" a="1"/>
  <c r="R107" i="74" a="1"/>
  <c r="E77" i="74" a="1"/>
  <c r="P165" i="74" a="1"/>
  <c r="L36" i="74" a="1"/>
  <c r="P83" i="74" a="1"/>
  <c r="R70" i="74" a="1"/>
  <c r="F103" i="74" a="1"/>
  <c r="P153" i="74" a="1"/>
  <c r="Q81" i="74" a="1"/>
  <c r="N156" i="74" a="1"/>
  <c r="G85" i="74" a="1"/>
  <c r="I138" i="74" a="1"/>
  <c r="E56" i="74" a="1"/>
  <c r="O101" i="74" a="1"/>
  <c r="L143" i="74" a="1"/>
  <c r="C78" i="74" a="1"/>
  <c r="O66" i="74" a="1"/>
  <c r="E131" i="74" a="1"/>
  <c r="M113" i="74" a="1"/>
  <c r="R85" i="74" a="1"/>
  <c r="O112" i="74" a="1"/>
  <c r="F55" i="74" a="1"/>
  <c r="O84" i="74" a="1"/>
  <c r="N143" i="74" a="1"/>
  <c r="F79" i="74" a="1"/>
  <c r="I131" i="74" a="1"/>
  <c r="F70" i="74" a="1"/>
  <c r="I56" i="74" a="1"/>
  <c r="C73" i="74" a="1"/>
  <c r="H90" i="74" a="1"/>
  <c r="P78" i="74" a="1"/>
  <c r="L113" i="74" a="1"/>
  <c r="L123" i="74" a="1"/>
  <c r="N72" i="74" a="1"/>
  <c r="P127" i="74" a="1"/>
  <c r="Q78" i="74" a="1"/>
  <c r="E70" i="74" a="1"/>
  <c r="F75" i="74" a="1"/>
  <c r="L173" i="74" a="1"/>
  <c r="L152" i="74" a="1"/>
  <c r="E84" i="74" a="1"/>
  <c r="P54" i="74" a="1"/>
  <c r="H38" i="74" a="1"/>
  <c r="M134" i="74" a="1"/>
  <c r="F76" i="74" a="1"/>
  <c r="I41" i="74" a="1"/>
  <c r="P60" i="74" a="1"/>
  <c r="C99" i="74" a="1"/>
  <c r="G38" i="74" a="1"/>
  <c r="E129" i="74" a="1"/>
  <c r="G96" i="74" a="1"/>
  <c r="L172" i="74" a="1"/>
  <c r="E100" i="74" a="1"/>
  <c r="G101" i="74" a="1"/>
  <c r="D38" i="74" a="1"/>
  <c r="G138" i="74" a="1"/>
  <c r="O169" i="74" a="1"/>
  <c r="I75" i="74" a="1"/>
  <c r="L84" i="74" a="1"/>
  <c r="E134" i="74" a="1"/>
  <c r="M123" i="74" a="1"/>
  <c r="C71" i="74" a="1"/>
  <c r="H93" i="74" a="1"/>
  <c r="H79" i="74" a="1"/>
  <c r="L126" i="74" a="1"/>
  <c r="M161" i="74" a="1"/>
  <c r="M67" i="74" a="1"/>
  <c r="Q166" i="74" a="1"/>
  <c r="J47" i="74" a="1"/>
  <c r="C133" i="74" a="1"/>
  <c r="P140" i="74" a="1"/>
  <c r="G111" i="74" a="1"/>
  <c r="J44" i="74" a="1"/>
  <c r="M150" i="74" a="1"/>
  <c r="R152" i="74" a="1"/>
  <c r="M93" i="74" a="1"/>
  <c r="Q104" i="74" a="1"/>
  <c r="D41" i="74" a="1"/>
  <c r="Q63" i="74" a="1"/>
  <c r="Q138" i="74" a="1"/>
  <c r="L78" i="74" a="1"/>
  <c r="H149" i="74" a="1"/>
  <c r="N155" i="74" a="1"/>
  <c r="R160" i="74" a="1"/>
  <c r="H100" i="74" a="1"/>
  <c r="N82" i="74" a="1"/>
  <c r="E85" i="74" a="1"/>
  <c r="G148" i="74" a="1"/>
  <c r="H138" i="74" a="1"/>
  <c r="N162" i="74" a="1"/>
  <c r="L32" i="74" a="1"/>
  <c r="L37" i="74" a="1"/>
  <c r="H141" i="74" a="1"/>
  <c r="D139" i="74" a="1"/>
  <c r="G128" i="74" a="1"/>
  <c r="Q125" i="74" a="1"/>
  <c r="M56" i="74" a="1"/>
  <c r="H153" i="74" a="1"/>
  <c r="N163" i="74" a="1"/>
  <c r="G110" i="74" a="1"/>
  <c r="C148" i="74" a="1"/>
  <c r="I149" i="74" a="1"/>
  <c r="Q130" i="74" a="1"/>
  <c r="Q122" i="74" a="1"/>
  <c r="H33" i="74" a="1"/>
  <c r="E108" i="74" a="1"/>
  <c r="N123" i="74" a="1"/>
  <c r="M115" i="74" a="1"/>
  <c r="Q163" i="74" a="1"/>
  <c r="H55" i="74" a="1"/>
  <c r="O114" i="74" a="1"/>
  <c r="M54" i="74" a="1"/>
  <c r="C137" i="74" a="1"/>
  <c r="G97" i="74" a="1"/>
  <c r="L125" i="74" a="1"/>
  <c r="P141" i="74" a="1"/>
  <c r="N126" i="74" a="1"/>
  <c r="C58" i="74" a="1"/>
  <c r="Q161" i="74" a="1"/>
  <c r="G89" i="74" a="1"/>
  <c r="C138" i="74" a="1"/>
  <c r="M167" i="74" a="1"/>
  <c r="M114" i="74" a="1"/>
  <c r="D45" i="74" a="1"/>
  <c r="P98" i="74" a="1"/>
  <c r="H99" i="74" a="1"/>
  <c r="C102" i="74" a="1"/>
  <c r="O152" i="74" a="1"/>
  <c r="L39" i="74" a="1"/>
  <c r="G37" i="74" a="1"/>
  <c r="N129" i="74" a="1"/>
  <c r="I95" i="74" a="1"/>
  <c r="O71" i="74" a="1"/>
  <c r="J43" i="74" a="1"/>
  <c r="G125" i="74" a="1"/>
  <c r="I57" i="74" a="1"/>
  <c r="P93" i="74" a="1"/>
  <c r="I115" i="74" a="1"/>
  <c r="D92" i="74" a="1"/>
  <c r="K34" i="74" a="1"/>
  <c r="G115" i="74" a="1"/>
  <c r="K35" i="74" a="1"/>
  <c r="R76" i="74" a="1"/>
  <c r="L40" i="74" a="1"/>
  <c r="C152" i="74" a="1"/>
  <c r="D57" i="74" a="1"/>
  <c r="Q62" i="74" a="1"/>
  <c r="D130" i="74" a="1"/>
  <c r="G147" i="74" a="1"/>
  <c r="Q67" i="74" a="1"/>
  <c r="R146" i="74" a="1"/>
  <c r="F66" i="74" a="1"/>
  <c r="E148" i="74" a="1"/>
  <c r="D58" i="74" a="1"/>
  <c r="M118" i="74" a="1"/>
  <c r="L55" i="74" a="1"/>
  <c r="E95" i="74" a="1"/>
  <c r="O120" i="74" a="1"/>
  <c r="H82" i="74" a="1"/>
  <c r="H57" i="74" a="1"/>
  <c r="H78" i="74" a="1"/>
  <c r="G54" i="74" a="1"/>
  <c r="E149" i="74" a="1"/>
  <c r="C42" i="74" a="1"/>
  <c r="G95" i="74" a="1"/>
  <c r="I140" i="74" a="1"/>
  <c r="P62" i="74" a="1"/>
  <c r="Q83" i="74" a="1"/>
  <c r="R83" i="74" a="1"/>
  <c r="I76" i="74" a="1"/>
  <c r="F100" i="74" a="1"/>
  <c r="L66" i="74" a="1"/>
  <c r="M97" i="74" a="1"/>
  <c r="Q134" i="74" a="1"/>
  <c r="G105" i="74" a="1"/>
  <c r="C141" i="74" a="1"/>
  <c r="Q89" i="74" a="1"/>
  <c r="N67" i="74" a="1"/>
  <c r="I90" i="74" a="1"/>
  <c r="O100" i="74" a="1"/>
  <c r="D104" i="74" a="1"/>
  <c r="R144" i="74" a="1"/>
  <c r="G98" i="74" a="1"/>
  <c r="L83" i="74" a="1"/>
  <c r="Q173" i="74" a="1"/>
  <c r="H70" i="74" a="1"/>
  <c r="N140" i="74" a="1"/>
  <c r="M63" i="74" a="1"/>
  <c r="L67" i="74" a="1"/>
  <c r="R129" i="74" a="1"/>
  <c r="Q168" i="74" a="1"/>
  <c r="D81" i="74" a="1"/>
  <c r="R95" i="74" a="1"/>
  <c r="Q95" i="74" a="1"/>
  <c r="O126" i="74" a="1"/>
  <c r="F111" i="74" a="1"/>
  <c r="H121" i="74" a="1"/>
  <c r="M117" i="74" a="1"/>
  <c r="R154" i="74" a="1"/>
  <c r="H110" i="74" a="1"/>
  <c r="I48" i="74" a="1"/>
  <c r="P56" i="74" a="1"/>
  <c r="C103" i="74" a="1"/>
  <c r="R170" i="74" a="1"/>
  <c r="H126" i="74" a="1"/>
  <c r="Q72" i="74" a="1"/>
  <c r="R79" i="74" a="1"/>
  <c r="P110" i="74" a="1"/>
  <c r="M109" i="74" a="1"/>
  <c r="E111" i="74" a="1"/>
  <c r="O164" i="74" a="1"/>
  <c r="O95" i="74" a="1"/>
  <c r="L44" i="74" a="1"/>
  <c r="P102" i="74" a="1"/>
  <c r="L131" i="74" a="1"/>
  <c r="D112" i="74" a="1"/>
  <c r="L136" i="74" a="1"/>
  <c r="Q146" i="74" a="1"/>
  <c r="E117" i="74" a="1"/>
  <c r="E123" i="74" a="1"/>
  <c r="P156" i="74" a="1"/>
  <c r="E5" i="29"/>
  <c r="R162" i="74" a="1"/>
  <c r="I59" i="74" a="1"/>
  <c r="O106" i="74" a="1"/>
  <c r="C80" i="74" a="1"/>
  <c r="L54" i="74" a="1"/>
  <c r="R102" i="74" a="1"/>
  <c r="O62" i="74" a="1"/>
  <c r="R173" i="74" a="1"/>
  <c r="I120" i="74" a="1"/>
  <c r="D118" i="74" a="1"/>
  <c r="L146" i="74" a="1"/>
  <c r="D60" i="74" a="1"/>
  <c r="I112" i="74" a="1"/>
  <c r="O153" i="74" a="1"/>
  <c r="I136" i="74" a="1"/>
  <c r="F141" i="74" a="1"/>
  <c r="M164" i="74" a="1"/>
  <c r="R132" i="74" a="1"/>
  <c r="O85" i="74" a="1"/>
  <c r="Q124" i="74" a="1"/>
  <c r="H61" i="74" a="1"/>
  <c r="N73" i="74" a="1"/>
  <c r="N64" i="74" a="1"/>
  <c r="G88" i="74" a="1"/>
  <c r="Q113" i="74" a="1"/>
  <c r="C76" i="74" a="1"/>
  <c r="E50" i="74" a="1"/>
  <c r="Q136" i="74" a="1"/>
  <c r="C63" i="74" a="1"/>
  <c r="P55" i="74" a="1"/>
  <c r="Q117" i="74" a="1"/>
  <c r="G42" i="74" a="1"/>
  <c r="G106" i="74" a="1"/>
  <c r="P108" i="74" a="1"/>
  <c r="C43" i="74" a="1"/>
  <c r="M172" i="74" a="1"/>
  <c r="M61" i="74" a="1"/>
  <c r="N146" i="74" a="1"/>
  <c r="L51" i="74" a="1"/>
  <c r="H116" i="74" a="1"/>
  <c r="E114" i="74" a="1"/>
  <c r="M139" i="74" a="1"/>
  <c r="J39" i="74" a="1"/>
  <c r="R77" i="74" a="1"/>
  <c r="L97" i="74" a="1"/>
  <c r="L112" i="74" a="1"/>
  <c r="I85" i="74" a="1"/>
  <c r="L75" i="74" a="1"/>
  <c r="G108" i="74" a="1"/>
  <c r="D98" i="74" a="1"/>
  <c r="M91" i="74" a="1"/>
  <c r="K36" i="74" a="1"/>
  <c r="Q74" i="74" a="1"/>
  <c r="C109" i="74" a="1"/>
  <c r="G75" i="74" a="1"/>
  <c r="R65" i="74" a="1"/>
  <c r="Q160" i="74" a="1"/>
  <c r="N165" i="74" a="1"/>
  <c r="L96" i="74" a="1"/>
  <c r="Q65" i="74" a="1"/>
  <c r="H127" i="74" a="1"/>
  <c r="N75" i="74" a="1"/>
  <c r="Q109" i="74" a="1"/>
  <c r="I127" i="74" a="1"/>
  <c r="D84" i="74" a="1"/>
  <c r="N96" i="74" a="1"/>
  <c r="C115" i="74" a="1"/>
  <c r="R99" i="74" a="1"/>
  <c r="O123" i="74" a="1"/>
  <c r="H48" i="74" a="1"/>
  <c r="L102" i="74" a="1"/>
  <c r="H92" i="74" a="1"/>
  <c r="I110" i="74" a="1"/>
  <c r="G121" i="74" a="1"/>
  <c r="C136" i="74" a="1"/>
  <c r="G72" i="74" a="1"/>
  <c r="M92" i="74" a="1"/>
  <c r="N173" i="74" a="1"/>
  <c r="Q169" i="74" a="1"/>
  <c r="L101" i="74" a="1"/>
  <c r="P146" i="74" a="1"/>
  <c r="L145" i="74" a="1"/>
  <c r="I44" i="74" a="1"/>
  <c r="D46" i="74" a="1"/>
  <c r="I96" i="74" a="1"/>
  <c r="Q57" i="74" a="1"/>
  <c r="I147" i="74" a="1"/>
  <c r="D125" i="74" a="1"/>
  <c r="P89" i="74" a="1"/>
  <c r="E44" i="74" a="1"/>
  <c r="I68" i="74" a="1"/>
  <c r="H64" i="74" a="1"/>
  <c r="E97" i="74" a="1"/>
  <c r="I89" i="74" a="1"/>
  <c r="M126" i="74" a="1"/>
  <c r="F122" i="74" a="1"/>
  <c r="C50" i="74" a="1"/>
  <c r="L122" i="74" a="1"/>
  <c r="G70" i="74" a="1"/>
  <c r="M77" i="74" a="1"/>
  <c r="E54" i="74" a="1"/>
  <c r="I151" i="74" a="1"/>
  <c r="P75" i="74" a="1"/>
  <c r="H75" i="74" a="1"/>
  <c r="P111" i="74" a="1"/>
  <c r="N144" i="74" a="1"/>
  <c r="Q107" i="74" a="1"/>
  <c r="D64" i="74" a="1"/>
  <c r="O130" i="74" a="1"/>
  <c r="O61" i="74" a="1"/>
  <c r="E65" i="74" a="1"/>
  <c r="M102" i="74" a="1"/>
  <c r="F140" i="74" a="1"/>
  <c r="H72" i="74" a="1"/>
  <c r="P158" i="74" a="1"/>
  <c r="H35" i="74" a="1"/>
  <c r="G131" i="74" a="1"/>
  <c r="D83" i="74" a="1"/>
  <c r="G153" i="74" a="1"/>
  <c r="F115" i="74" a="1"/>
  <c r="M55" i="74" a="1"/>
  <c r="M86" i="74" a="1"/>
  <c r="R163" i="74" a="1"/>
  <c r="E96" i="74" a="1"/>
  <c r="I111" i="74" a="1"/>
  <c r="C70" i="74" a="1"/>
  <c r="L71" i="74" a="1"/>
  <c r="N137" i="74" a="1"/>
  <c r="O173" i="74" a="1"/>
  <c r="M108" i="74" a="1"/>
  <c r="R90" i="74" a="1"/>
  <c r="C81" i="74" a="1"/>
  <c r="F124" i="74" a="1"/>
  <c r="E57" i="74" a="1"/>
  <c r="C55" i="74" a="1"/>
  <c r="G50" i="74" a="1"/>
  <c r="R74" i="74" a="1"/>
  <c r="D91" i="74" a="1"/>
  <c r="M80" i="74" a="1"/>
  <c r="F6" i="29"/>
  <c r="O82" i="74" a="1"/>
  <c r="C106" i="74" a="1"/>
  <c r="P128" i="74" a="1"/>
  <c r="M145" i="74" a="1"/>
  <c r="O113" i="74" a="1"/>
  <c r="I62" i="74" a="1"/>
  <c r="C110" i="74" a="1"/>
  <c r="N133" i="74" a="1"/>
  <c r="F116" i="74" a="1"/>
  <c r="C37" i="74" a="1"/>
  <c r="N121" i="74" a="1"/>
  <c r="O97" i="74" a="1"/>
  <c r="D113" i="74" a="1"/>
  <c r="F69" i="74" a="1"/>
  <c r="M72" i="74" a="1"/>
  <c r="N55" i="74" a="1"/>
  <c r="H129" i="74" a="1"/>
  <c r="J51" i="74" a="1"/>
  <c r="O150" i="74" a="1"/>
  <c r="L127" i="74" a="1"/>
  <c r="E94" i="74" a="1"/>
  <c r="Q133" i="74" a="1"/>
  <c r="G94" i="74" a="1"/>
  <c r="R118" i="74" a="1"/>
  <c r="N99" i="74" a="1"/>
  <c r="E110" i="74" a="1"/>
  <c r="L104" i="74" a="1"/>
  <c r="D146" i="74" a="1"/>
  <c r="E71" i="74" a="1"/>
  <c r="D97" i="74" a="1"/>
  <c r="O93" i="74" a="1"/>
  <c r="L134" i="74" a="1"/>
  <c r="H135" i="74" a="1"/>
  <c r="G62" i="74" a="1"/>
  <c r="L109" i="74" a="1"/>
  <c r="E46" i="74" a="1"/>
  <c r="E102" i="74" a="1"/>
  <c r="H59" i="74" a="1"/>
  <c r="F74" i="74" a="1"/>
  <c r="G87" i="74" a="1"/>
  <c r="M105" i="74" a="1"/>
  <c r="D120" i="74" a="1"/>
  <c r="R84" i="74" a="1"/>
  <c r="P65" i="74" a="1"/>
  <c r="Q118" i="74" a="1"/>
  <c r="E72" i="74" a="1"/>
  <c r="O159" i="74" a="1"/>
  <c r="Q71" i="74" a="1"/>
  <c r="F112" i="74" a="1"/>
  <c r="C114" i="74" a="1"/>
  <c r="F117" i="74" a="1"/>
  <c r="P67" i="74" a="1"/>
  <c r="L41" i="74" a="1"/>
  <c r="C62" i="74" a="1"/>
  <c r="R171" i="74" a="1"/>
  <c r="I130" i="74" a="1"/>
  <c r="R66" i="74" a="1"/>
  <c r="R111" i="74" a="1"/>
  <c r="M87" i="74" a="1"/>
  <c r="N84" i="74" a="1"/>
  <c r="G92" i="74" a="1"/>
  <c r="D40" i="74" a="1"/>
  <c r="R147" i="74" a="1"/>
  <c r="F86" i="74" a="1"/>
  <c r="I121" i="74" a="1"/>
  <c r="E142" i="74" a="1"/>
  <c r="P148" i="74" a="1"/>
  <c r="R117" i="74" a="1"/>
  <c r="N66" i="74" a="1"/>
  <c r="O170" i="74" a="1"/>
  <c r="H88" i="74" a="1"/>
  <c r="L121" i="74" a="1"/>
  <c r="C44" i="74" a="1"/>
  <c r="P97" i="74" a="1"/>
  <c r="L63" i="74" a="1"/>
  <c r="F48" i="74" a="1"/>
  <c r="C130" i="74" a="1"/>
  <c r="M137" i="74" a="1"/>
  <c r="I42" i="74" a="1"/>
  <c r="H80" i="74" a="1"/>
  <c r="H85" i="74" a="1"/>
  <c r="L49" i="74" a="1"/>
  <c r="P162" i="74" a="1"/>
  <c r="L161" i="74" a="1"/>
  <c r="D5" i="29"/>
  <c r="H115" i="74" a="1"/>
  <c r="P118" i="74" a="1"/>
  <c r="F118" i="74" a="1"/>
  <c r="R63" i="74" a="1"/>
  <c r="N106" i="74" a="1"/>
  <c r="I66" i="74" a="1"/>
  <c r="D70" i="74" a="1"/>
  <c r="I78" i="74" a="1"/>
  <c r="F99" i="74" a="1"/>
  <c r="Q86" i="74" a="1"/>
  <c r="R104" i="74" a="1"/>
  <c r="F102" i="74" a="1"/>
  <c r="M151" i="74" a="1"/>
  <c r="R97" i="74" a="1"/>
  <c r="G63" i="74" a="1"/>
  <c r="P81" i="74" a="1"/>
  <c r="G41" i="74" a="1"/>
  <c r="O74" i="74" a="1"/>
  <c r="L169" i="74" a="1"/>
  <c r="F59" i="74" a="1"/>
  <c r="M170" i="74" a="1"/>
  <c r="M120" i="74" a="1"/>
  <c r="N91" i="74" a="1"/>
  <c r="E113" i="74" a="1"/>
  <c r="G145" i="74" a="1"/>
  <c r="C87" i="74" a="1"/>
  <c r="P121" i="74" a="1"/>
  <c r="Q98" i="74" a="1"/>
  <c r="H86" i="74" a="1"/>
  <c r="M116" i="74" a="1"/>
  <c r="C34" i="74" a="1"/>
  <c r="L110" i="74" a="1"/>
  <c r="Q126" i="74" a="1"/>
  <c r="Q151" i="74" a="1"/>
  <c r="L57" i="74" a="1"/>
  <c r="G83" i="74" a="1"/>
  <c r="E91" i="74" a="1"/>
  <c r="I134" i="74" a="1"/>
  <c r="E63" i="74" a="1"/>
  <c r="P107" i="74" a="1"/>
  <c r="K40" i="74" a="1"/>
  <c r="N54" i="74" a="1"/>
  <c r="F5" i="29"/>
  <c r="O172" i="74" a="1"/>
  <c r="L50" i="74" a="1"/>
  <c r="E99" i="74" a="1"/>
  <c r="R67" i="74" a="1"/>
  <c r="P125" i="74" a="1"/>
  <c r="D96" i="74" a="1"/>
  <c r="P150" i="74" a="1"/>
  <c r="M112" i="74" a="1"/>
  <c r="N88" i="74" a="1"/>
  <c r="N78" i="74" a="1"/>
  <c r="F46" i="74" a="1"/>
  <c r="C146" i="74" a="1"/>
  <c r="Q82" i="74" a="1"/>
  <c r="N127" i="74" a="1"/>
  <c r="M138" i="74" a="1"/>
  <c r="C112" i="74" a="1"/>
  <c r="O141" i="74" a="1"/>
  <c r="L106" i="74" a="1"/>
  <c r="C61" i="74" a="1"/>
  <c r="E126" i="74" a="1"/>
  <c r="L111" i="74" a="1"/>
  <c r="G109" i="74" a="1"/>
  <c r="N102" i="74" a="1"/>
  <c r="E128" i="74" a="1"/>
  <c r="G91" i="74" a="1"/>
  <c r="M169" i="74" a="1"/>
  <c r="E80" i="74" a="1"/>
  <c r="M57" i="74" a="1"/>
  <c r="N89" i="74" a="1"/>
  <c r="R87" i="74" a="1"/>
  <c r="D136" i="74" a="1"/>
  <c r="D143" i="74" a="1"/>
  <c r="M173" i="74" a="1"/>
  <c r="E138" i="74" a="1"/>
  <c r="Q155" i="74" a="1"/>
  <c r="D126" i="74" a="1"/>
  <c r="N105" i="74" a="1"/>
  <c r="L61" i="74" a="1"/>
  <c r="H51" i="74" a="1"/>
  <c r="N70" i="74" a="1"/>
  <c r="Q97" i="74" a="1"/>
  <c r="P171" i="74" a="1"/>
  <c r="N65" i="74" a="1"/>
  <c r="Q131" i="74" a="1"/>
  <c r="Q85" i="74" a="1"/>
  <c r="P132" i="74" a="1"/>
  <c r="M143" i="74" a="1"/>
  <c r="P94" i="74" a="1"/>
  <c r="P101" i="74" a="1"/>
  <c r="I63" i="74" a="1"/>
  <c r="H119" i="74" a="1"/>
  <c r="E101" i="74" a="1"/>
  <c r="O118" i="74" a="1"/>
  <c r="I58" i="74" a="1"/>
  <c r="I71" i="74" a="1"/>
  <c r="C125" i="74" a="1"/>
  <c r="N160" i="74" a="1"/>
  <c r="P61" i="74" a="1"/>
  <c r="G86" i="74" a="1"/>
  <c r="I143" i="74" a="1"/>
  <c r="L85" i="74" a="1"/>
  <c r="I65" i="74" a="1"/>
  <c r="D145" i="74" a="1"/>
  <c r="F129" i="74" a="1"/>
  <c r="R101" i="74" a="1"/>
  <c r="G134" i="74" a="1"/>
  <c r="D107" i="74" a="1"/>
  <c r="R135" i="74" a="1"/>
  <c r="E118" i="74" a="1"/>
  <c r="F108" i="74" a="1"/>
  <c r="O89" i="74" a="1"/>
  <c r="F121" i="74" a="1"/>
  <c r="L124" i="74" a="1"/>
  <c r="M149" i="74" a="1"/>
  <c r="H97" i="74" a="1"/>
  <c r="H62" i="74" a="1"/>
  <c r="D100" i="74" a="1"/>
  <c r="G132" i="74" a="1"/>
  <c r="F43" i="74" a="1"/>
  <c r="F110" i="74" a="1"/>
  <c r="O133" i="74" a="1"/>
  <c r="L160" i="74" a="1"/>
  <c r="O129" i="74" a="1"/>
  <c r="R165" i="74" a="1"/>
  <c r="R123" i="74" a="1"/>
  <c r="P104" i="74" a="1"/>
  <c r="O96" i="74" a="1"/>
  <c r="I54" i="74" a="1"/>
  <c r="C83" i="74" a="1"/>
  <c r="I122" i="74" a="1"/>
  <c r="K46" i="74" a="1"/>
  <c r="C90" i="74" a="1"/>
  <c r="H67" i="74" a="1"/>
  <c r="F96" i="74" a="1"/>
  <c r="O144" i="74" a="1"/>
  <c r="O122" i="74" a="1"/>
  <c r="O56" i="74" a="1"/>
  <c r="I109" i="74" a="1"/>
  <c r="I103" i="74" a="1"/>
  <c r="E83" i="74" a="1"/>
  <c r="Q150" i="74" a="1"/>
  <c r="I135" i="74" a="1"/>
  <c r="L128" i="74" a="1"/>
  <c r="M146" i="74" a="1"/>
  <c r="H111" i="74" a="1"/>
  <c r="R136" i="74" a="1"/>
  <c r="H102" i="74" a="1"/>
  <c r="P169" i="74" a="1"/>
  <c r="F114" i="74" a="1"/>
  <c r="K51" i="74" a="1"/>
  <c r="I69" i="74" a="1"/>
  <c r="C48" i="74" a="1"/>
  <c r="E116" i="74" a="1"/>
  <c r="G45" i="74" a="1"/>
  <c r="O148" i="74" a="1"/>
  <c r="N136" i="74" a="1"/>
  <c r="H81" i="74" a="1"/>
  <c r="C105" i="74" a="1"/>
  <c r="J46" i="74" a="1"/>
  <c r="E150" i="74" a="1"/>
  <c r="L35" i="74" a="1"/>
  <c r="I129" i="74" a="1"/>
  <c r="G116" i="74" a="1"/>
  <c r="Q116" i="74" a="1"/>
  <c r="H136" i="74" a="1"/>
  <c r="F8" i="29"/>
  <c r="D127" i="74" a="1"/>
  <c r="C35" i="74" a="1"/>
  <c r="D44" i="74" a="1"/>
  <c r="D35" i="74" a="1"/>
  <c r="L149" i="74" a="1"/>
  <c r="H124" i="74" a="1"/>
  <c r="I98" i="74" a="1"/>
  <c r="L72" i="74" a="1"/>
  <c r="G74" i="74" a="1"/>
  <c r="O127" i="74" a="1"/>
  <c r="Q127" i="74" a="1"/>
  <c r="E86" i="74" a="1"/>
  <c r="P152" i="74" a="1"/>
  <c r="D85" i="74" a="1"/>
  <c r="O64" i="74" a="1"/>
  <c r="O70" i="74" a="1"/>
  <c r="L105" i="74" a="1"/>
  <c r="M101" i="74" a="1"/>
  <c r="G130" i="74" a="1"/>
  <c r="E145" i="74" a="1"/>
  <c r="O57" i="74" a="1"/>
  <c r="I82" i="74" a="1"/>
  <c r="C140" i="74" a="1"/>
  <c r="R58" i="74" a="1"/>
  <c r="H73" i="74" a="1"/>
  <c r="R159" i="74" a="1"/>
  <c r="Q94" i="74" a="1"/>
  <c r="D149" i="74" a="1"/>
  <c r="P58" i="74" a="1"/>
  <c r="O72" i="74" a="1"/>
  <c r="O88" i="74" a="1"/>
  <c r="C60" i="74" a="1"/>
  <c r="D122" i="74" a="1"/>
  <c r="R62" i="74" a="1"/>
  <c r="I116" i="74" a="1"/>
  <c r="O111" i="74" a="1"/>
  <c r="D141" i="74" a="1"/>
  <c r="N167" i="74" a="1"/>
  <c r="R59" i="74" a="1"/>
  <c r="F84" i="74" a="1"/>
  <c r="D87" i="74" a="1"/>
  <c r="R128" i="74" a="1"/>
  <c r="R68" i="74" a="1"/>
  <c r="D95" i="74" a="1"/>
  <c r="O108" i="74" a="1"/>
  <c r="Q114" i="74" a="1"/>
  <c r="D86" i="74" a="1"/>
  <c r="I118" i="74" a="1"/>
  <c r="L43" i="74" a="1"/>
  <c r="E74" i="74" a="1"/>
  <c r="Q103" i="74" a="1"/>
  <c r="F47" i="74" a="1"/>
  <c r="G123" i="74" a="1"/>
  <c r="L103" i="74" a="1"/>
  <c r="L132" i="74" a="1"/>
  <c r="O138" i="74" a="1"/>
  <c r="D80" i="74" a="1"/>
  <c r="P68" i="74" a="1"/>
  <c r="H113" i="74" a="1"/>
  <c r="C92" i="74" a="1"/>
  <c r="P134" i="74" a="1"/>
  <c r="Q128" i="74" a="1"/>
  <c r="H83" i="74" a="1"/>
  <c r="Q99" i="74" a="1"/>
  <c r="I40" i="74" a="1"/>
  <c r="H125" i="74" a="1"/>
  <c r="I97" i="74" a="1"/>
  <c r="R158" i="74" a="1"/>
  <c r="G43" i="74" a="1"/>
  <c r="L86" i="74" a="1"/>
  <c r="F33" i="74" a="1"/>
  <c r="R155" i="74" a="1"/>
  <c r="C84" i="74" a="1"/>
  <c r="Q159" i="74" a="1"/>
  <c r="P91" i="74" a="1"/>
  <c r="R145" i="74" a="1"/>
  <c r="I93" i="74" a="1"/>
  <c r="M133" i="74" a="1"/>
  <c r="R108" i="74" a="1"/>
  <c r="F146" i="74" a="1"/>
  <c r="M155" i="74" a="1"/>
  <c r="N154" i="74" a="1"/>
  <c r="N130" i="74" a="1"/>
  <c r="F104" i="74" a="1"/>
  <c r="L159" i="74" a="1"/>
  <c r="D128" i="74" a="1"/>
  <c r="M111" i="74" a="1"/>
  <c r="N145" i="74" a="1"/>
  <c r="E130" i="74" a="1"/>
  <c r="O80" i="74" a="1"/>
  <c r="Q157" i="74" a="1"/>
  <c r="E73" i="74" a="1"/>
  <c r="M154" i="74" a="1"/>
  <c r="D67" i="74" a="1"/>
  <c r="G59" i="74" a="1"/>
  <c r="Q87" i="74" a="1"/>
  <c r="D94" i="74" a="1"/>
  <c r="N59" i="74" a="1"/>
  <c r="P163" i="74" a="1"/>
  <c r="L73" i="74" a="1"/>
  <c r="I101" i="74" a="1"/>
  <c r="Q165" i="74" a="1"/>
  <c r="O83" i="74" a="1"/>
  <c r="I83" i="74" a="1"/>
  <c r="G60" i="74" a="1"/>
  <c r="K38" i="74" a="1"/>
  <c r="Q106" i="74" a="1"/>
  <c r="D89" i="74" a="1"/>
  <c r="C119" i="74" a="1"/>
  <c r="G46" i="74" a="1"/>
  <c r="N81" i="74" a="1"/>
  <c r="N108" i="74" a="1"/>
  <c r="L56" i="74" a="1"/>
  <c r="H108" i="74" a="1"/>
  <c r="F97" i="74" a="1"/>
  <c r="O94" i="74" a="1"/>
  <c r="L38" i="74" a="1"/>
  <c r="H34" i="74" a="1"/>
  <c r="L155" i="74" a="1"/>
  <c r="K47" i="74" a="1"/>
  <c r="E43" i="74" a="1"/>
  <c r="H63" i="74" a="1"/>
  <c r="F126" i="74" a="1"/>
  <c r="G151" i="74" a="1"/>
  <c r="G113" i="74" a="1"/>
  <c r="M73" i="74" a="1"/>
  <c r="C151" i="74" a="1"/>
  <c r="N112" i="74" a="1"/>
  <c r="Q139" i="74" a="1"/>
  <c r="I113" i="74" a="1"/>
  <c r="Q171" i="74" a="1"/>
  <c r="O161" i="74" a="1"/>
  <c r="R169" i="74" a="1"/>
  <c r="N141" i="74" a="1"/>
  <c r="N115" i="74" a="1"/>
  <c r="H89" i="74" a="1"/>
  <c r="N132" i="74" a="1"/>
  <c r="O110" i="74" a="1"/>
  <c r="P173" i="74" a="1"/>
  <c r="D93" i="74" a="1"/>
  <c r="P66" i="74" a="1"/>
  <c r="D138" i="74" a="1"/>
  <c r="P122" i="74" a="1"/>
  <c r="R124" i="74" a="1"/>
  <c r="G68" i="74" a="1"/>
  <c r="I100" i="74" a="1"/>
  <c r="R150" i="74" a="1"/>
  <c r="I32" i="74" a="1"/>
  <c r="C67" i="74" a="1"/>
  <c r="F109" i="74" a="1"/>
  <c r="N56" i="74" a="1"/>
  <c r="O98" i="74" a="1"/>
  <c r="H109" i="74" a="1"/>
  <c r="L65" i="74" a="1"/>
  <c r="J36" i="74" a="1"/>
  <c r="F41" i="74" a="1"/>
  <c r="I139" i="74" a="1"/>
  <c r="D39" i="74" a="1"/>
  <c r="C47" i="74" a="1"/>
  <c r="I35" i="74" a="1"/>
  <c r="P151" i="74" a="1"/>
  <c r="E37" i="74" a="1"/>
  <c r="G139" i="74" a="1"/>
  <c r="C66" i="74" a="1"/>
  <c r="D74" i="74" a="1"/>
  <c r="I67" i="74" a="1"/>
  <c r="L171" i="74" a="1"/>
  <c r="I148" i="74" a="1"/>
  <c r="N71" i="74" a="1"/>
  <c r="P79" i="74" a="1"/>
  <c r="G81" i="74" a="1"/>
  <c r="O143" i="74" a="1"/>
  <c r="I102" i="74" a="1"/>
  <c r="C134" i="74" a="1"/>
  <c r="C96" i="74" a="1"/>
  <c r="L162" i="74" a="1"/>
  <c r="I104" i="74" a="1"/>
  <c r="L93" i="74" a="1"/>
  <c r="F135" i="74" a="1"/>
  <c r="Q59" i="74" a="1"/>
  <c r="G102" i="74" a="1"/>
  <c r="E36" i="74" a="1"/>
  <c r="D148" i="74" a="1"/>
  <c r="L140" i="74" a="1"/>
  <c r="L158" i="74" a="1"/>
  <c r="G112" i="74" a="1"/>
  <c r="R172" i="74" a="1"/>
  <c r="Q140" i="74" a="1"/>
  <c r="C75" i="74" a="1"/>
  <c r="N166" i="74" a="1"/>
  <c r="I45" i="74" a="1"/>
  <c r="I145" i="74" a="1"/>
  <c r="J49" i="74" a="1"/>
  <c r="F125" i="74" a="1"/>
  <c r="Q158" i="74" a="1"/>
  <c r="E153" i="74" a="1"/>
  <c r="O67" i="74" a="1"/>
  <c r="P59" i="74" a="1"/>
  <c r="I125" i="74" a="1"/>
  <c r="R71" i="74" a="1"/>
  <c r="M68" i="74" a="1"/>
  <c r="N93" i="74" a="1"/>
  <c r="I141" i="74" a="1"/>
  <c r="E109" i="74" a="1"/>
  <c r="E81" i="74" a="1"/>
  <c r="O128" i="74" a="1"/>
  <c r="L157" i="74" a="1"/>
  <c r="O65" i="74" a="1"/>
  <c r="M70" i="74" a="1"/>
  <c r="H105" i="74" a="1"/>
  <c r="L141" i="74" a="1"/>
  <c r="M69" i="74" a="1"/>
  <c r="G93" i="74" a="1"/>
  <c r="Q61" i="74" a="1"/>
  <c r="G99" i="74" a="1"/>
  <c r="E67" i="74" a="1"/>
  <c r="M74" i="74" a="1"/>
  <c r="Q129" i="74" a="1"/>
  <c r="N61" i="74" a="1"/>
  <c r="N95" i="74" a="1"/>
  <c r="G146" i="74" a="1"/>
  <c r="O86" i="74" a="1"/>
  <c r="L58" i="74" a="1"/>
  <c r="R125" i="74" a="1"/>
  <c r="D48" i="74" a="1"/>
  <c r="C74" i="74" a="1"/>
  <c r="I61" i="74" a="1"/>
  <c r="R93" i="74" a="1"/>
  <c r="Q143" i="74" a="1"/>
  <c r="P129" i="74" a="1"/>
  <c r="L116" i="74" a="1"/>
  <c r="G57" i="74" a="1"/>
  <c r="M96" i="74" a="1"/>
  <c r="M84" i="74" a="1"/>
  <c r="P112" i="74" a="1"/>
  <c r="O78" i="74" a="1"/>
  <c r="N86" i="74" a="1"/>
  <c r="I38" i="74" a="1"/>
  <c r="L34" i="74" a="1"/>
  <c r="H69" i="74" a="1"/>
  <c r="Q167" i="74" a="1"/>
  <c r="R56" i="74" a="1"/>
  <c r="O63" i="74" a="1"/>
  <c r="O165" i="74" a="1"/>
  <c r="J38" i="74" a="1"/>
  <c r="L48" i="74" a="1"/>
  <c r="O60" i="74" a="1"/>
  <c r="L167" i="74" a="1"/>
  <c r="D42" i="74" a="1"/>
  <c r="F56" i="74" a="1"/>
  <c r="E61" i="74" a="1"/>
  <c r="F85" i="74" a="1"/>
  <c r="L135" i="74" a="1"/>
  <c r="J42" i="74" a="1"/>
  <c r="L156" i="74" a="1"/>
  <c r="E76" i="74" a="1"/>
  <c r="I142" i="74" a="1"/>
  <c r="I64" i="74" a="1"/>
  <c r="L45" i="74" a="1"/>
  <c r="L77" i="74" a="1"/>
  <c r="P137" i="74" a="1"/>
  <c r="O103" i="74" a="1"/>
  <c r="F127" i="74" a="1"/>
  <c r="Q73" i="74" a="1"/>
  <c r="P170" i="74" a="1"/>
  <c r="G129" i="74" a="1"/>
  <c r="O87" i="74" a="1"/>
  <c r="D75" i="74" a="1"/>
  <c r="E75" i="74" a="1"/>
  <c r="D71" i="74" a="1"/>
  <c r="E45" i="74" a="1"/>
  <c r="D114" i="74" a="1"/>
  <c r="F42" i="74" a="1"/>
  <c r="I77" i="74" a="1"/>
  <c r="E93" i="74" a="1"/>
  <c r="E127" i="74" a="1"/>
  <c r="F134" i="74" a="1"/>
  <c r="F137" i="74" a="1"/>
  <c r="G107" i="74" a="1"/>
  <c r="R78" i="74" a="1"/>
  <c r="G150" i="74" a="1"/>
  <c r="P100" i="74" a="1"/>
  <c r="E151" i="74" a="1"/>
  <c r="M144" i="74" a="1"/>
  <c r="F147" i="74" a="1"/>
  <c r="H117" i="74" a="1"/>
  <c r="K39" i="74" a="1"/>
  <c r="C56" i="74" a="1"/>
  <c r="N60" i="74" a="1"/>
  <c r="C108" i="74" a="1"/>
  <c r="M132" i="74" a="1"/>
  <c r="N101" i="74" a="1"/>
  <c r="I123" i="74" a="1"/>
  <c r="F34" i="74" a="1"/>
  <c r="M71" i="74" a="1"/>
  <c r="D79" i="74" a="1"/>
  <c r="M85" i="74" a="1"/>
  <c r="O81" i="74" a="1"/>
  <c r="H139" i="74" a="1"/>
  <c r="D153" i="74" a="1"/>
  <c r="Q101" i="74" a="1"/>
  <c r="O68" i="74" a="1"/>
  <c r="C69" i="74" a="1"/>
  <c r="I99" i="74" a="1"/>
  <c r="M95" i="74" a="1"/>
  <c r="G100" i="74" a="1"/>
  <c r="R60" i="74" a="1"/>
  <c r="L94" i="74" a="1"/>
  <c r="D116" i="74" a="1"/>
  <c r="O155" i="74" a="1"/>
  <c r="H140" i="74" a="1"/>
  <c r="G58" i="74" a="1"/>
  <c r="M128" i="74" a="1"/>
  <c r="G34" i="74" a="1"/>
  <c r="N69" i="74" a="1"/>
  <c r="E32" i="74" a="1"/>
  <c r="M110" i="74" a="1"/>
  <c r="K45" i="74" a="1"/>
  <c r="D37" i="74" a="1"/>
  <c r="H147" i="74" a="1"/>
  <c r="O69" i="74" a="1"/>
  <c r="N172" i="74" a="1"/>
  <c r="L64" i="74" a="1"/>
  <c r="C132" i="74" a="1"/>
  <c r="C111" i="74" a="1"/>
  <c r="F133" i="74" a="1"/>
  <c r="I70" i="74" a="1"/>
  <c r="J32" i="74" a="1"/>
  <c r="R109" i="74" a="1"/>
  <c r="Q88" i="74" a="1"/>
  <c r="E79" i="74" a="1"/>
  <c r="P142" i="74" a="1"/>
  <c r="F143" i="74" a="1"/>
  <c r="P95" i="74" a="1"/>
  <c r="F57" i="74" a="1"/>
  <c r="L144" i="74" a="1"/>
  <c r="N170" i="74" a="1"/>
  <c r="E40" i="74" a="1"/>
  <c r="Q60" i="74" a="1"/>
  <c r="N63" i="74" a="1"/>
  <c r="D88" i="74" a="1"/>
  <c r="I55" i="74" a="1"/>
  <c r="F72" i="74" a="1"/>
  <c r="P84" i="74" a="1"/>
  <c r="O151" i="74" a="1"/>
  <c r="N104" i="74" a="1"/>
  <c r="L142" i="74" a="1"/>
  <c r="E132" i="74" a="1"/>
  <c r="L88" i="74" a="1"/>
  <c r="N68" i="74" a="1"/>
  <c r="N57" i="74" a="1"/>
  <c r="C49" i="74" a="1"/>
  <c r="D68" i="74" a="1"/>
  <c r="I133" i="74" a="1"/>
  <c r="N98" i="74" a="1"/>
  <c r="D108" i="74" a="1"/>
  <c r="R75" i="74" a="1"/>
  <c r="H112" i="74" a="1"/>
  <c r="O156" i="74" a="1"/>
  <c r="F62" i="74" a="1"/>
  <c r="P147" i="74" a="1"/>
  <c r="O75" i="74" a="1"/>
  <c r="Q123" i="74" a="1"/>
  <c r="E90" i="74" a="1"/>
  <c r="R167" i="74" a="1"/>
  <c r="Q119" i="74" a="1"/>
  <c r="L98" i="74" a="1"/>
  <c r="C32" i="74" a="1"/>
  <c r="N151" i="74" a="1"/>
  <c r="D54" i="74" a="1"/>
  <c r="C36" i="74" a="1"/>
  <c r="H50" i="74" a="1"/>
  <c r="D134" i="74" a="1"/>
  <c r="N150" i="74" a="1"/>
  <c r="Q170" i="74" a="1"/>
  <c r="N117" i="74" a="1"/>
  <c r="C117" i="74" a="1"/>
  <c r="R110" i="74" a="1"/>
  <c r="C150" i="74" a="1"/>
  <c r="L165" i="74" a="1"/>
  <c r="C65" i="74" a="1"/>
  <c r="P154" i="74" a="1"/>
  <c r="I34" i="74" a="1"/>
  <c r="H95" i="74" a="1"/>
  <c r="M127" i="74" a="1"/>
  <c r="L42" i="74" a="1"/>
  <c r="N149" i="74" a="1"/>
  <c r="M103" i="74" a="1"/>
  <c r="M99" i="74" a="1"/>
  <c r="Q141" i="74" a="1"/>
  <c r="O121" i="74" a="1"/>
  <c r="P85" i="74" a="1"/>
  <c r="R91" i="74" a="1"/>
  <c r="H74" i="74" a="1"/>
  <c r="D34" i="74" a="1"/>
  <c r="D73" i="74" a="1"/>
  <c r="C127" i="74" a="1"/>
  <c r="Q148" i="74" a="1"/>
  <c r="F39" i="74" a="1"/>
  <c r="P113" i="74" a="1"/>
  <c r="D47" i="74" a="1"/>
  <c r="I108" i="74" a="1"/>
  <c r="R69" i="74" a="1"/>
  <c r="Q64" i="74" a="1"/>
  <c r="P106" i="74" a="1"/>
  <c r="E137" i="74" a="1"/>
  <c r="R92" i="74" a="1"/>
  <c r="Q156" i="74" a="1"/>
  <c r="E152" i="74" a="1"/>
  <c r="N113" i="74" a="1"/>
  <c r="N79" i="74" a="1"/>
  <c r="O146" i="74" a="1"/>
  <c r="C91" i="74" a="1"/>
  <c r="G66" i="74" a="1"/>
  <c r="O104" i="74" a="1"/>
  <c r="Q105" i="74" a="1"/>
  <c r="I84" i="74" a="1"/>
  <c r="F89" i="74" a="1"/>
  <c r="K37" i="74" a="1"/>
  <c r="E147" i="74" a="1"/>
  <c r="D109" i="74" a="1"/>
  <c r="K41" i="74" a="1"/>
  <c r="C120" i="74" a="1"/>
  <c r="L79" i="74" a="1"/>
  <c r="C144" i="74" a="1"/>
  <c r="C124" i="74" a="1"/>
  <c r="M163" i="74" a="1"/>
  <c r="E121" i="74" a="1"/>
  <c r="H137" i="74" a="1"/>
  <c r="F37" i="74" a="1"/>
  <c r="D124" i="74" a="1"/>
  <c r="N107" i="74" a="1"/>
  <c r="C68" i="74" a="1"/>
  <c r="P92" i="74" a="1"/>
  <c r="O58" i="74" a="1"/>
  <c r="F94" i="74" a="1"/>
  <c r="C104" i="74" a="1"/>
  <c r="O73" i="74" a="1"/>
  <c r="R121" i="74" a="1"/>
  <c r="O77" i="74" a="1"/>
  <c r="I43" i="74" a="1"/>
  <c r="E78" i="74" a="1"/>
  <c r="C41" i="74" a="1"/>
  <c r="F107" i="74" a="1"/>
  <c r="O135" i="74" a="1"/>
  <c r="N90" i="74" a="1"/>
  <c r="H150" i="74" a="1"/>
  <c r="I88" i="74" a="1"/>
  <c r="G104" i="74" a="1"/>
  <c r="L130" i="74" a="1"/>
  <c r="L92" i="74" a="1"/>
  <c r="G82" i="74" a="1"/>
  <c r="C93" i="74" a="1"/>
  <c r="L33" i="74" a="1"/>
  <c r="C97" i="74" a="1"/>
  <c r="E88" i="74" a="1"/>
  <c r="P70" i="74" a="1"/>
  <c r="M165" i="74" a="1"/>
  <c r="P116" i="74" a="1"/>
  <c r="R81" i="74" a="1"/>
  <c r="R98" i="74" a="1"/>
  <c r="G141" i="74" a="1"/>
  <c r="G152" i="74" a="1"/>
  <c r="F61" i="74" a="1"/>
  <c r="E139" i="74" a="1"/>
  <c r="P172" i="74" a="1"/>
  <c r="Q92" i="74" a="1"/>
  <c r="E92" i="74" a="1"/>
  <c r="D121" i="74" a="1"/>
  <c r="H68" i="74" a="1"/>
  <c r="F78" i="74" a="1"/>
  <c r="D55" i="74" a="1"/>
  <c r="F113" i="74" a="1"/>
  <c r="N125" i="74" a="1"/>
  <c r="N158" i="74" a="1"/>
  <c r="L137" i="74" a="1"/>
  <c r="O154" i="74" a="1"/>
  <c r="C107" i="74" a="1"/>
  <c r="M142" i="74" a="1"/>
  <c r="D66" i="74" a="1"/>
  <c r="H54" i="74" a="1"/>
  <c r="Q153" i="74" a="1"/>
  <c r="H120" i="74" a="1"/>
  <c r="E140" i="74" a="1"/>
  <c r="C142" i="74" a="1"/>
  <c r="N100" i="74" a="1"/>
  <c r="F88" i="74" a="1"/>
  <c r="R106" i="74" a="1"/>
  <c r="L117" i="74" a="1"/>
  <c r="G36" i="74" a="1"/>
  <c r="L150" i="74" a="1"/>
  <c r="R80" i="74" a="1"/>
  <c r="F90" i="74" a="1"/>
  <c r="M59" i="74" a="1"/>
  <c r="Q108" i="74" a="1"/>
  <c r="F149" i="74" a="1"/>
  <c r="N77" i="74" a="1"/>
  <c r="M78" i="74" a="1"/>
  <c r="P57" i="74" a="1"/>
  <c r="N83" i="74" a="1"/>
  <c r="R72" i="74" a="1"/>
  <c r="D129" i="74" a="1"/>
  <c r="P115" i="74" a="1"/>
  <c r="P88" i="74" a="1"/>
  <c r="M147" i="74" a="1"/>
  <c r="H118" i="74" a="1"/>
  <c r="N116" i="74" a="1"/>
  <c r="R126" i="74" a="1"/>
  <c r="R120" i="74" a="1"/>
  <c r="Q80" i="74" a="1"/>
  <c r="E87" i="74" a="1"/>
  <c r="L139" i="74" a="1"/>
  <c r="R143" i="74" a="1"/>
  <c r="M119" i="74" a="1"/>
  <c r="I152" i="74" a="1"/>
  <c r="H32" i="74" a="1"/>
  <c r="D72" i="74" a="1"/>
  <c r="M152" i="74" a="1"/>
  <c r="G55" i="74" a="1"/>
  <c r="F77" i="74" a="1"/>
  <c r="P145" i="74" a="1"/>
  <c r="M107" i="74" a="1"/>
  <c r="K42" i="74" a="1"/>
  <c r="O157" i="74" a="1"/>
  <c r="R105" i="74" a="1"/>
  <c r="C54" i="74" a="1"/>
  <c r="E62" i="74" a="1"/>
  <c r="N134" i="74" a="1"/>
  <c r="L107" i="74" a="1"/>
  <c r="O137" i="74" a="1"/>
  <c r="M79" i="74" a="1"/>
  <c r="D63" i="74" a="1"/>
  <c r="I92" i="74" a="1"/>
  <c r="D102" i="74" a="1"/>
  <c r="H36" i="74" a="1"/>
  <c r="D50" i="74" a="1"/>
  <c r="M141" i="74" a="1"/>
  <c r="E122" i="74" a="1"/>
  <c r="E141" i="74" a="1"/>
  <c r="C86" i="74" a="1"/>
  <c r="O140" i="74" a="1"/>
  <c r="C72" i="74" a="1"/>
  <c r="I73" i="74" a="1"/>
  <c r="H49" i="74" a="1"/>
  <c r="R82" i="74" a="1"/>
  <c r="L80" i="74" a="1"/>
  <c r="H96" i="74" a="1"/>
  <c r="P119" i="74" a="1"/>
  <c r="M171" i="74" a="1"/>
  <c r="R55" i="74" a="1"/>
  <c r="E64" i="74" a="1"/>
  <c r="N114" i="74" a="1"/>
  <c r="I39" i="74" a="1"/>
  <c r="G77" i="74" a="1"/>
  <c r="P99" i="74" a="1"/>
  <c r="Q84" i="74" a="1"/>
  <c r="H77" i="74" a="1"/>
  <c r="O131" i="74" a="1"/>
  <c r="R156" i="74" a="1"/>
  <c r="F150" i="74" a="1"/>
  <c r="Q54" i="74" a="1"/>
  <c r="H43" i="74" a="1"/>
  <c r="R164" i="74" a="1"/>
  <c r="G47" i="74" a="1"/>
  <c r="O124" i="74" a="1"/>
  <c r="G65" i="74" a="1"/>
  <c r="G119" i="74" a="1"/>
  <c r="D33" i="74" a="1"/>
  <c r="M75" i="74" a="1"/>
  <c r="P143" i="74" a="1"/>
  <c r="N122" i="74" a="1"/>
  <c r="Q69" i="74" a="1"/>
  <c r="M122" i="74" a="1"/>
  <c r="N119" i="74" a="1"/>
  <c r="E146" i="74" a="1"/>
  <c r="C149" i="74" a="1"/>
  <c r="M81" i="74" a="1"/>
  <c r="E39" i="74" a="1"/>
  <c r="G76" i="74" a="1"/>
  <c r="O119" i="74" a="1"/>
  <c r="D133" i="74" a="1"/>
  <c r="I81" i="74" a="1"/>
  <c r="I74" i="74" a="1"/>
  <c r="G33" i="74" a="1"/>
  <c r="R64" i="74" a="1"/>
  <c r="P114" i="74" a="1"/>
  <c r="F65" i="74" a="1"/>
  <c r="E104" i="74" a="1"/>
  <c r="G78" i="74" a="1"/>
  <c r="I47" i="74" a="1"/>
  <c r="H40" i="74" a="1"/>
  <c r="P74" i="74" a="1"/>
  <c r="P86" i="74" a="1"/>
  <c r="F35" i="74" a="1"/>
  <c r="D147" i="74" a="1"/>
  <c r="D82" i="74" a="1"/>
  <c r="F80" i="74" a="1"/>
  <c r="H47" i="74" a="1"/>
  <c r="K48" i="74" a="1"/>
  <c r="P167" i="74" a="1"/>
  <c r="G64" i="74" a="1"/>
  <c r="M156" i="74" a="1"/>
  <c r="D59" i="74" a="1"/>
  <c r="Q137" i="74" a="1"/>
  <c r="F68" i="74" a="1"/>
  <c r="F71" i="74" a="1"/>
  <c r="R141" i="74" a="1"/>
  <c r="G67" i="74" a="1"/>
  <c r="L164" i="74" a="1"/>
  <c r="H107" i="74" a="1"/>
  <c r="I119" i="74" a="1"/>
  <c r="N148" i="74" a="1"/>
  <c r="R119" i="74" a="1"/>
  <c r="L148" i="74" a="1"/>
  <c r="H132" i="74" a="1"/>
  <c r="H142" i="74" a="1"/>
  <c r="C135" i="74" a="1"/>
  <c r="K50" i="74" a="1"/>
  <c r="I124" i="74" a="1"/>
  <c r="P124" i="74" a="1"/>
  <c r="P168" i="74" a="1"/>
  <c r="R161" i="74" a="1"/>
  <c r="E144" i="74" a="1"/>
  <c r="I46" i="74" a="1"/>
  <c r="Q145" i="74" a="1"/>
  <c r="N139" i="74" a="1"/>
  <c r="R166" i="74" a="1"/>
  <c r="J41" i="74" a="1"/>
  <c r="Q70" i="74" a="1"/>
  <c r="N85" i="74" a="1"/>
  <c r="F60" i="74" a="1"/>
  <c r="J34" i="74" a="1"/>
  <c r="H128" i="74" a="1"/>
  <c r="M136" i="74" a="1"/>
  <c r="D123" i="74" a="1"/>
  <c r="R113" i="74" a="1"/>
  <c r="H134" i="74" a="1"/>
  <c r="L47" i="74" a="1"/>
  <c r="C57" i="74" a="1"/>
  <c r="P155" i="74" a="1"/>
  <c r="L170" i="74" a="1"/>
  <c r="I107" i="74" a="1"/>
  <c r="L120" i="74" a="1"/>
  <c r="M104" i="74" a="1"/>
  <c r="F51" i="74" a="1"/>
  <c r="C145" i="74" a="1"/>
  <c r="N118" i="74" a="1"/>
  <c r="N152" i="74" a="1"/>
  <c r="M148" i="74" a="1"/>
  <c r="L138" i="74" a="1"/>
  <c r="Q68" i="74" a="1"/>
  <c r="R149" i="74" a="1"/>
  <c r="F101" i="74" a="1"/>
  <c r="C129" i="74" a="1"/>
  <c r="E68" i="74" a="1"/>
  <c r="G73" i="74" a="1"/>
  <c r="H106" i="74" a="1"/>
  <c r="F38" i="74" a="1"/>
  <c r="O136" i="74" a="1"/>
  <c r="F138" i="74" a="1"/>
  <c r="F148" i="74" a="1"/>
  <c r="H58" i="74" a="1"/>
  <c r="Q147" i="74" a="1"/>
  <c r="F73" i="74" a="1"/>
  <c r="Q162" i="74" a="1"/>
  <c r="N168" i="74" a="1"/>
  <c r="R151" i="74" a="1"/>
  <c r="E55" i="74" a="1"/>
  <c r="E33" i="74" a="1"/>
  <c r="L89" i="74" a="1"/>
  <c r="H41" i="74" a="1"/>
  <c r="E115" i="74" a="1"/>
  <c r="C85" i="74" a="1"/>
  <c r="D90" i="74" a="1"/>
  <c r="O166" i="74" a="1"/>
  <c r="G56" i="74" a="1"/>
  <c r="N120" i="74" a="1"/>
  <c r="N87" i="74" a="1"/>
  <c r="I146" i="74" a="1"/>
  <c r="D111" i="74" a="1"/>
  <c r="M124" i="74" a="1"/>
  <c r="L166" i="74" a="1"/>
  <c r="B5" i="29"/>
  <c r="P139" i="74" a="1"/>
  <c r="N111" i="74" a="1"/>
  <c r="F7" i="29"/>
  <c r="H98" i="74" a="1"/>
  <c r="L70" i="74" a="1"/>
  <c r="I60" i="74" a="1"/>
  <c r="H144" i="74" a="1"/>
  <c r="Q66" i="74" a="1"/>
  <c r="H37" i="74" a="1"/>
  <c r="D151" i="74" a="1"/>
  <c r="D56" i="74" a="1"/>
  <c r="H143" i="74" a="1"/>
  <c r="F81" i="74" a="1"/>
  <c r="D77" i="74" a="1"/>
  <c r="D119" i="74" a="1"/>
  <c r="Q154" i="74" a="1"/>
  <c r="L76" i="74" a="1"/>
  <c r="M158" i="74" a="1"/>
  <c r="L133" i="74" a="1"/>
  <c r="F98" i="74" a="1"/>
  <c r="G117" i="74" a="1"/>
  <c r="O117" i="74" a="1"/>
  <c r="M162" i="74" a="1"/>
  <c r="F67" i="74" a="1"/>
  <c r="P135" i="74" a="1"/>
  <c r="O91" i="74" a="1"/>
  <c r="I37" i="74" a="1"/>
  <c r="Q142" i="74" a="1"/>
  <c r="D131" i="74" a="1"/>
  <c r="P77" i="74" a="1"/>
  <c r="E42" i="74" a="1"/>
  <c r="M160" i="74" a="1"/>
  <c r="G149" i="74" a="1"/>
  <c r="F119" i="74" a="1"/>
  <c r="E136" i="74" a="1"/>
  <c r="D69" i="74" a="1"/>
  <c r="I94" i="74" a="1"/>
  <c r="Q164" i="74" a="1"/>
  <c r="C153" i="74" a="1"/>
  <c r="M62" i="74" a="1"/>
  <c r="D36" i="74" a="1"/>
  <c r="H94" i="74" a="1"/>
  <c r="M131" i="74" a="1"/>
  <c r="C39" i="74" a="1"/>
  <c r="C64" i="74" a="1"/>
  <c r="G137" i="74" a="1"/>
  <c r="L108" i="74" a="1"/>
  <c r="G79" i="74" a="1"/>
  <c r="O160" i="74" a="1"/>
  <c r="Q111" i="74" a="1"/>
  <c r="P63" i="74" a="1"/>
  <c r="O163" i="74" a="1"/>
  <c r="J50" i="74" a="1"/>
  <c r="Q79" i="74" a="1"/>
  <c r="H152" i="74" a="1"/>
  <c r="P64" i="74" a="1"/>
  <c r="C113" i="74" a="1"/>
  <c r="N159" i="74" a="1"/>
  <c r="D132" i="74" a="1"/>
  <c r="C139" i="74" a="1"/>
  <c r="R148" i="74" a="1"/>
  <c r="G44" i="74" a="1"/>
  <c r="Q110" i="74" a="1"/>
  <c r="E105" i="74" a="1"/>
  <c r="P80" i="74" a="1"/>
  <c r="M66" i="74" a="1"/>
  <c r="L87" i="74" a="1"/>
  <c r="M106" i="74" a="1"/>
  <c r="C131" i="74" a="1"/>
  <c r="C77" i="74" a="1"/>
  <c r="I144" i="74" a="1"/>
  <c r="R103" i="74" a="1"/>
  <c r="P109" i="74" a="1"/>
  <c r="E38" i="74" a="1"/>
  <c r="D150" i="74" a="1"/>
  <c r="N74" i="74" a="1"/>
  <c r="F82" i="74" a="1"/>
  <c r="H46" i="74" a="1"/>
  <c r="M157" i="74" a="1"/>
  <c r="M159" i="74" a="1"/>
  <c r="D65" i="74" a="1"/>
  <c r="J35" i="74" a="1"/>
  <c r="F87" i="74" a="1"/>
  <c r="R139" i="74" a="1"/>
  <c r="O76" i="74" a="1"/>
  <c r="G69" i="74" a="1"/>
  <c r="H71" i="74" a="1"/>
  <c r="Q120" i="74" a="1"/>
  <c r="G135" i="74" a="1"/>
  <c r="N169" i="74" a="1"/>
  <c r="I79" i="74" a="1"/>
  <c r="L118" i="74" a="1"/>
  <c r="L69" i="74" a="1"/>
  <c r="Q144" i="74" a="1"/>
  <c r="I36" i="74" a="1"/>
  <c r="H45" i="74" a="1"/>
  <c r="D110" i="74" a="1"/>
  <c r="E106" i="74" a="1"/>
  <c r="J33" i="74" a="1"/>
  <c r="Q135" i="74" a="1"/>
  <c r="H103" i="74" a="1"/>
  <c r="M125" i="74" a="1"/>
  <c r="K33" i="74" a="1"/>
  <c r="L114" i="74" a="1"/>
  <c r="I105" i="74" a="1"/>
  <c r="O134" i="74" a="1"/>
  <c r="G35" i="74" a="1"/>
  <c r="P117" i="74" a="1"/>
  <c r="O107" i="74" a="1"/>
  <c r="M98" i="74" a="1"/>
  <c r="C118" i="74" a="1"/>
  <c r="O116" i="74" a="1"/>
  <c r="R61" i="74" a="1"/>
  <c r="M135" i="74" a="1"/>
  <c r="F32" i="74" a="1"/>
  <c r="N62" i="74" a="1"/>
  <c r="R88" i="74" a="1"/>
  <c r="M64" i="74" a="1"/>
  <c r="F93" i="74" a="1"/>
  <c r="O109" i="74" a="1"/>
  <c r="I51" i="74" a="1"/>
  <c r="I114" i="74" a="1"/>
  <c r="E120" i="74" a="1"/>
  <c r="M153" i="74" a="1"/>
  <c r="M166" i="74" a="1"/>
  <c r="G40" i="74" a="1"/>
  <c r="R138" i="74" a="1"/>
  <c r="R114" i="74" a="1"/>
  <c r="F49" i="74" a="1"/>
  <c r="I106" i="74" a="1"/>
  <c r="L91" i="74" a="1"/>
  <c r="D32" i="74" a="1"/>
  <c r="N80" i="74" a="1"/>
  <c r="Q77" i="74" a="1"/>
  <c r="P87" i="74" a="1"/>
  <c r="O167" i="74" a="1"/>
  <c r="O139" i="74" a="1"/>
  <c r="N97" i="74" a="1"/>
  <c r="O99" i="74" a="1"/>
  <c r="C51" i="74" a="1"/>
  <c r="C89" i="74" a="1"/>
  <c r="O149" i="74" a="1"/>
  <c r="G143" i="74" a="1"/>
  <c r="D103" i="74" a="1"/>
  <c r="G49" i="74" a="1"/>
  <c r="H44" i="74" a="1"/>
  <c r="N171" i="74" a="1"/>
  <c r="M65" i="74" a="1"/>
  <c r="N147" i="74" a="1"/>
  <c r="R116" i="74" a="1"/>
  <c r="Q58" i="74" a="1"/>
  <c r="G118" i="74" a="1"/>
  <c r="F151" i="74" a="1"/>
  <c r="G71" i="74" a="1"/>
  <c r="N138" i="74" a="1"/>
  <c r="D105" i="74" a="1"/>
  <c r="I87" i="74" a="1"/>
  <c r="I49" i="74" a="1"/>
  <c r="G120" i="74" a="1"/>
  <c r="P144" i="74" a="1"/>
  <c r="E59" i="74" a="1"/>
  <c r="C123" i="74" a="1"/>
  <c r="L90" i="74" a="1"/>
  <c r="L90" i="74" l="1"/>
  <c r="C123" i="74"/>
  <c r="E59" i="74"/>
  <c r="P144" i="74"/>
  <c r="G120" i="74"/>
  <c r="I49" i="74"/>
  <c r="I87" i="74"/>
  <c r="D105" i="74"/>
  <c r="N138" i="74"/>
  <c r="G71" i="74"/>
  <c r="F151" i="74"/>
  <c r="G118" i="74"/>
  <c r="Q58" i="74"/>
  <c r="R116" i="74"/>
  <c r="N147" i="74"/>
  <c r="M65" i="74"/>
  <c r="N171" i="74"/>
  <c r="H44" i="74"/>
  <c r="G49" i="74"/>
  <c r="D103" i="74"/>
  <c r="G143" i="74"/>
  <c r="O149" i="74"/>
  <c r="C89" i="74"/>
  <c r="C51" i="74"/>
  <c r="O99" i="74"/>
  <c r="N97" i="74"/>
  <c r="O139" i="74"/>
  <c r="O167" i="74"/>
  <c r="P87" i="74"/>
  <c r="Q77" i="74"/>
  <c r="N80" i="74"/>
  <c r="D32" i="74"/>
  <c r="L91" i="74"/>
  <c r="I106" i="74"/>
  <c r="F49" i="74"/>
  <c r="R114" i="74"/>
  <c r="R138" i="74"/>
  <c r="G40" i="74"/>
  <c r="M166" i="74"/>
  <c r="M153" i="74"/>
  <c r="E120" i="74"/>
  <c r="I114" i="74"/>
  <c r="I51" i="74"/>
  <c r="O109" i="74"/>
  <c r="F93" i="74"/>
  <c r="M64" i="74"/>
  <c r="R88" i="74"/>
  <c r="N62" i="74"/>
  <c r="F32" i="74"/>
  <c r="M135" i="74"/>
  <c r="R61" i="74"/>
  <c r="O116" i="74"/>
  <c r="C118" i="74"/>
  <c r="M98" i="74"/>
  <c r="O107" i="74"/>
  <c r="P117" i="74"/>
  <c r="G35" i="74"/>
  <c r="O134" i="74"/>
  <c r="I105" i="74"/>
  <c r="L114" i="74"/>
  <c r="K33" i="74"/>
  <c r="M125" i="74"/>
  <c r="H103" i="74"/>
  <c r="Q135" i="74"/>
  <c r="J33" i="74"/>
  <c r="E106" i="74"/>
  <c r="D110" i="74"/>
  <c r="H45" i="74"/>
  <c r="I36" i="74"/>
  <c r="Q144" i="74"/>
  <c r="L69" i="74"/>
  <c r="L118" i="74"/>
  <c r="I79" i="74"/>
  <c r="N169" i="74"/>
  <c r="G135" i="74"/>
  <c r="Q120" i="74"/>
  <c r="H71" i="74"/>
  <c r="G69" i="74"/>
  <c r="O76" i="74"/>
  <c r="R139" i="74"/>
  <c r="F87" i="74"/>
  <c r="J35" i="74"/>
  <c r="D65" i="74"/>
  <c r="M159" i="74"/>
  <c r="M157" i="74"/>
  <c r="H46" i="74"/>
  <c r="F82" i="74"/>
  <c r="N74" i="74"/>
  <c r="D150" i="74"/>
  <c r="E38" i="74"/>
  <c r="P109" i="74"/>
  <c r="R103" i="74"/>
  <c r="I144" i="74"/>
  <c r="C77" i="74"/>
  <c r="C131" i="74"/>
  <c r="M106" i="74"/>
  <c r="L87" i="74"/>
  <c r="M66" i="74"/>
  <c r="P80" i="74"/>
  <c r="E105" i="74"/>
  <c r="Q110" i="74"/>
  <c r="G44" i="74"/>
  <c r="R148" i="74"/>
  <c r="C139" i="74"/>
  <c r="D132" i="74"/>
  <c r="N159" i="74"/>
  <c r="C113" i="74"/>
  <c r="P64" i="74"/>
  <c r="H152" i="74"/>
  <c r="Q79" i="74"/>
  <c r="J50" i="74"/>
  <c r="O163" i="74"/>
  <c r="P63" i="74"/>
  <c r="Q111" i="74"/>
  <c r="O160" i="74"/>
  <c r="G79" i="74"/>
  <c r="L108" i="74"/>
  <c r="G137" i="74"/>
  <c r="C64" i="74"/>
  <c r="C39" i="74"/>
  <c r="M131" i="74"/>
  <c r="H94" i="74"/>
  <c r="D36" i="74"/>
  <c r="M62" i="74"/>
  <c r="C153" i="74"/>
  <c r="Q164" i="74"/>
  <c r="I94" i="74"/>
  <c r="D69" i="74"/>
  <c r="E136" i="74"/>
  <c r="F119" i="74"/>
  <c r="G149" i="74"/>
  <c r="M160" i="74"/>
  <c r="E42" i="74"/>
  <c r="P77" i="74"/>
  <c r="D131" i="74"/>
  <c r="Q142" i="74"/>
  <c r="I37" i="74"/>
  <c r="O91" i="74"/>
  <c r="P135" i="74"/>
  <c r="F67" i="74"/>
  <c r="M162" i="74"/>
  <c r="O117" i="74"/>
  <c r="G117" i="74"/>
  <c r="F98" i="74"/>
  <c r="L133" i="74"/>
  <c r="M158" i="74"/>
  <c r="L76" i="74"/>
  <c r="Q154" i="74"/>
  <c r="D119" i="74"/>
  <c r="D77" i="74"/>
  <c r="F81" i="74"/>
  <c r="H143" i="74"/>
  <c r="D56" i="74"/>
  <c r="D151" i="74"/>
  <c r="H37" i="74"/>
  <c r="Q66" i="74"/>
  <c r="H144" i="74"/>
  <c r="I60" i="74"/>
  <c r="L70" i="74"/>
  <c r="H98" i="74"/>
  <c r="N111" i="74"/>
  <c r="P139" i="74"/>
  <c r="L166" i="74"/>
  <c r="M124" i="74"/>
  <c r="D111" i="74"/>
  <c r="I146" i="74"/>
  <c r="N87" i="74"/>
  <c r="N120" i="74"/>
  <c r="G56" i="74"/>
  <c r="O166" i="74"/>
  <c r="D90" i="74"/>
  <c r="C85" i="74"/>
  <c r="E115" i="74"/>
  <c r="H41" i="74"/>
  <c r="L89" i="74"/>
  <c r="E33" i="74"/>
  <c r="E55" i="74"/>
  <c r="R151" i="74"/>
  <c r="N168" i="74"/>
  <c r="Q162" i="74"/>
  <c r="F73" i="74"/>
  <c r="Q147" i="74"/>
  <c r="H58" i="74"/>
  <c r="F148" i="74"/>
  <c r="F138" i="74"/>
  <c r="O136" i="74"/>
  <c r="F38" i="74"/>
  <c r="H106" i="74"/>
  <c r="G73" i="74"/>
  <c r="E68" i="74"/>
  <c r="C129" i="74"/>
  <c r="F101" i="74"/>
  <c r="R149" i="74"/>
  <c r="Q68" i="74"/>
  <c r="L138" i="74"/>
  <c r="M148" i="74"/>
  <c r="N152" i="74"/>
  <c r="N118" i="74"/>
  <c r="C145" i="74"/>
  <c r="F51" i="74"/>
  <c r="M104" i="74"/>
  <c r="L120" i="74"/>
  <c r="I107" i="74"/>
  <c r="L170" i="74"/>
  <c r="P155" i="74"/>
  <c r="C57" i="74"/>
  <c r="L47" i="74"/>
  <c r="H134" i="74"/>
  <c r="R113" i="74"/>
  <c r="D123" i="74"/>
  <c r="M136" i="74"/>
  <c r="H128" i="74"/>
  <c r="J34" i="74"/>
  <c r="F60" i="74"/>
  <c r="N85" i="74"/>
  <c r="Q70" i="74"/>
  <c r="J41" i="74"/>
  <c r="R166" i="74"/>
  <c r="N139" i="74"/>
  <c r="Q145" i="74"/>
  <c r="I46" i="74"/>
  <c r="E144" i="74"/>
  <c r="R161" i="74"/>
  <c r="P168" i="74"/>
  <c r="P124" i="74"/>
  <c r="I124" i="74"/>
  <c r="K50" i="74"/>
  <c r="C135" i="74"/>
  <c r="H142" i="74"/>
  <c r="H132" i="74"/>
  <c r="L148" i="74"/>
  <c r="R119" i="74"/>
  <c r="N148" i="74"/>
  <c r="I119" i="74"/>
  <c r="H107" i="74"/>
  <c r="L164" i="74"/>
  <c r="G67" i="74"/>
  <c r="R141" i="74"/>
  <c r="F71" i="74"/>
  <c r="F68" i="74"/>
  <c r="Q137" i="74"/>
  <c r="D59" i="74"/>
  <c r="M156" i="74"/>
  <c r="G64" i="74"/>
  <c r="P167" i="74"/>
  <c r="K48" i="74"/>
  <c r="H47" i="74"/>
  <c r="F80" i="74"/>
  <c r="D82" i="74"/>
  <c r="D147" i="74"/>
  <c r="F35" i="74"/>
  <c r="P86" i="74"/>
  <c r="P74" i="74"/>
  <c r="H40" i="74"/>
  <c r="I47" i="74"/>
  <c r="G78" i="74"/>
  <c r="E104" i="74"/>
  <c r="F65" i="74"/>
  <c r="P114" i="74"/>
  <c r="R64" i="74"/>
  <c r="G33" i="74"/>
  <c r="I74" i="74"/>
  <c r="I81" i="74"/>
  <c r="D133" i="74"/>
  <c r="O119" i="74"/>
  <c r="G76" i="74"/>
  <c r="E39" i="74"/>
  <c r="M81" i="74"/>
  <c r="C149" i="74"/>
  <c r="E146" i="74"/>
  <c r="N119" i="74"/>
  <c r="M122" i="74"/>
  <c r="Q69" i="74"/>
  <c r="N122" i="74"/>
  <c r="P143" i="74"/>
  <c r="M75" i="74"/>
  <c r="D33" i="74"/>
  <c r="G119" i="74"/>
  <c r="G65" i="74"/>
  <c r="O124" i="74"/>
  <c r="G47" i="74"/>
  <c r="R164" i="74"/>
  <c r="H43" i="74"/>
  <c r="Q54" i="74"/>
  <c r="F150" i="74"/>
  <c r="R156" i="74"/>
  <c r="O131" i="74"/>
  <c r="H77" i="74"/>
  <c r="Q84" i="74"/>
  <c r="P99" i="74"/>
  <c r="G77" i="74"/>
  <c r="I39" i="74"/>
  <c r="N114" i="74"/>
  <c r="E64" i="74"/>
  <c r="R55" i="74"/>
  <c r="M171" i="74"/>
  <c r="P119" i="74"/>
  <c r="H96" i="74"/>
  <c r="L80" i="74"/>
  <c r="R82" i="74"/>
  <c r="H49" i="74"/>
  <c r="I73" i="74"/>
  <c r="C72" i="74"/>
  <c r="O140" i="74"/>
  <c r="C86" i="74"/>
  <c r="E141" i="74"/>
  <c r="E122" i="74"/>
  <c r="M141" i="74"/>
  <c r="D50" i="74"/>
  <c r="H36" i="74"/>
  <c r="D102" i="74"/>
  <c r="I92" i="74"/>
  <c r="D63" i="74"/>
  <c r="M79" i="74"/>
  <c r="O137" i="74"/>
  <c r="L107" i="74"/>
  <c r="N134" i="74"/>
  <c r="E62" i="74"/>
  <c r="C54" i="74"/>
  <c r="R105" i="74"/>
  <c r="O157" i="74"/>
  <c r="K42" i="74"/>
  <c r="M107" i="74"/>
  <c r="P145" i="74"/>
  <c r="F77" i="74"/>
  <c r="G55" i="74"/>
  <c r="M152" i="74"/>
  <c r="D72" i="74"/>
  <c r="H32" i="74"/>
  <c r="I152" i="74"/>
  <c r="M119" i="74"/>
  <c r="R143" i="74"/>
  <c r="L139" i="74"/>
  <c r="E87" i="74"/>
  <c r="Q80" i="74"/>
  <c r="R120" i="74"/>
  <c r="R126" i="74"/>
  <c r="N116" i="74"/>
  <c r="H118" i="74"/>
  <c r="M147" i="74"/>
  <c r="P88" i="74"/>
  <c r="P115" i="74"/>
  <c r="D129" i="74"/>
  <c r="R72" i="74"/>
  <c r="N83" i="74"/>
  <c r="P57" i="74"/>
  <c r="M78" i="74"/>
  <c r="N77" i="74"/>
  <c r="F149" i="74"/>
  <c r="Q108" i="74"/>
  <c r="M59" i="74"/>
  <c r="F90" i="74"/>
  <c r="R80" i="74"/>
  <c r="L150" i="74"/>
  <c r="G36" i="74"/>
  <c r="L117" i="74"/>
  <c r="R106" i="74"/>
  <c r="F88" i="74"/>
  <c r="N100" i="74"/>
  <c r="C142" i="74"/>
  <c r="E140" i="74"/>
  <c r="H120" i="74"/>
  <c r="Q153" i="74"/>
  <c r="H54" i="74"/>
  <c r="D66" i="74"/>
  <c r="M142" i="74"/>
  <c r="C107" i="74"/>
  <c r="O154" i="74"/>
  <c r="L137" i="74"/>
  <c r="N158" i="74"/>
  <c r="N125" i="74"/>
  <c r="F113" i="74"/>
  <c r="D55" i="74"/>
  <c r="F78" i="74"/>
  <c r="H68" i="74"/>
  <c r="D121" i="74"/>
  <c r="E92" i="74"/>
  <c r="Q92" i="74"/>
  <c r="P172" i="74"/>
  <c r="E139" i="74"/>
  <c r="F61" i="74"/>
  <c r="G152" i="74"/>
  <c r="G141" i="74"/>
  <c r="R98" i="74"/>
  <c r="R81" i="74"/>
  <c r="P116" i="74"/>
  <c r="M165" i="74"/>
  <c r="P70" i="74"/>
  <c r="E88" i="74"/>
  <c r="C97" i="74"/>
  <c r="L33" i="74"/>
  <c r="C93" i="74"/>
  <c r="G82" i="74"/>
  <c r="L92" i="74"/>
  <c r="L130" i="74"/>
  <c r="G104" i="74"/>
  <c r="I88" i="74"/>
  <c r="H150" i="74"/>
  <c r="N90" i="74"/>
  <c r="O135" i="74"/>
  <c r="F107" i="74"/>
  <c r="C41" i="74"/>
  <c r="E78" i="74"/>
  <c r="I43" i="74"/>
  <c r="O77" i="74"/>
  <c r="R121" i="74"/>
  <c r="O73" i="74"/>
  <c r="C104" i="74"/>
  <c r="F94" i="74"/>
  <c r="O58" i="74"/>
  <c r="P92" i="74"/>
  <c r="C68" i="74"/>
  <c r="N107" i="74"/>
  <c r="D124" i="74"/>
  <c r="F37" i="74"/>
  <c r="H137" i="74"/>
  <c r="E121" i="74"/>
  <c r="M163" i="74"/>
  <c r="C124" i="74"/>
  <c r="C144" i="74"/>
  <c r="L79" i="74"/>
  <c r="C120" i="74"/>
  <c r="K41" i="74"/>
  <c r="D109" i="74"/>
  <c r="E147" i="74"/>
  <c r="K37" i="74"/>
  <c r="F89" i="74"/>
  <c r="I84" i="74"/>
  <c r="Q105" i="74"/>
  <c r="O104" i="74"/>
  <c r="G66" i="74"/>
  <c r="C91" i="74"/>
  <c r="O146" i="74"/>
  <c r="N79" i="74"/>
  <c r="N113" i="74"/>
  <c r="E152" i="74"/>
  <c r="Q156" i="74"/>
  <c r="R92" i="74"/>
  <c r="E137" i="74"/>
  <c r="P106" i="74"/>
  <c r="Q64" i="74"/>
  <c r="R69" i="74"/>
  <c r="I108" i="74"/>
  <c r="D47" i="74"/>
  <c r="P113" i="74"/>
  <c r="F39" i="74"/>
  <c r="Q148" i="74"/>
  <c r="C127" i="74"/>
  <c r="D73" i="74"/>
  <c r="D34" i="74"/>
  <c r="H74" i="74"/>
  <c r="R91" i="74"/>
  <c r="P85" i="74"/>
  <c r="O121" i="74"/>
  <c r="Q141" i="74"/>
  <c r="M99" i="74"/>
  <c r="M103" i="74"/>
  <c r="N149" i="74"/>
  <c r="L42" i="74"/>
  <c r="M127" i="74"/>
  <c r="H95" i="74"/>
  <c r="I34" i="74"/>
  <c r="P154" i="74"/>
  <c r="C65" i="74"/>
  <c r="L165" i="74"/>
  <c r="C150" i="74"/>
  <c r="R110" i="74"/>
  <c r="C117" i="74"/>
  <c r="N117" i="74"/>
  <c r="Q170" i="74"/>
  <c r="N150" i="74"/>
  <c r="D134" i="74"/>
  <c r="H50" i="74"/>
  <c r="C36" i="74"/>
  <c r="D54" i="74"/>
  <c r="N151" i="74"/>
  <c r="C32" i="74"/>
  <c r="L98" i="74"/>
  <c r="Q119" i="74"/>
  <c r="R167" i="74"/>
  <c r="E90" i="74"/>
  <c r="Q123" i="74"/>
  <c r="O75" i="74"/>
  <c r="P147" i="74"/>
  <c r="F62" i="74"/>
  <c r="O156" i="74"/>
  <c r="H112" i="74"/>
  <c r="R75" i="74"/>
  <c r="D108" i="74"/>
  <c r="N98" i="74"/>
  <c r="I133" i="74"/>
  <c r="D68" i="74"/>
  <c r="C49" i="74"/>
  <c r="N57" i="74"/>
  <c r="N68" i="74"/>
  <c r="L88" i="74"/>
  <c r="E132" i="74"/>
  <c r="L142" i="74"/>
  <c r="N104" i="74"/>
  <c r="O151" i="74"/>
  <c r="P84" i="74"/>
  <c r="F72" i="74"/>
  <c r="I55" i="74"/>
  <c r="D88" i="74"/>
  <c r="N63" i="74"/>
  <c r="Q60" i="74"/>
  <c r="E40" i="74"/>
  <c r="N170" i="74"/>
  <c r="L144" i="74"/>
  <c r="F57" i="74"/>
  <c r="P95" i="74"/>
  <c r="F143" i="74"/>
  <c r="P142" i="74"/>
  <c r="E79" i="74"/>
  <c r="Q88" i="74"/>
  <c r="R109" i="74"/>
  <c r="J32" i="74"/>
  <c r="I70" i="74"/>
  <c r="F133" i="74"/>
  <c r="C111" i="74"/>
  <c r="C132" i="74"/>
  <c r="L64" i="74"/>
  <c r="N172" i="74"/>
  <c r="O69" i="74"/>
  <c r="H147" i="74"/>
  <c r="D37" i="74"/>
  <c r="K45" i="74"/>
  <c r="M110" i="74"/>
  <c r="E32" i="74"/>
  <c r="N69" i="74"/>
  <c r="G34" i="74"/>
  <c r="M128" i="74"/>
  <c r="G58" i="74"/>
  <c r="H140" i="74"/>
  <c r="O155" i="74"/>
  <c r="D116" i="74"/>
  <c r="L94" i="74"/>
  <c r="R60" i="74"/>
  <c r="G100" i="74"/>
  <c r="M95" i="74"/>
  <c r="I99" i="74"/>
  <c r="C69" i="74"/>
  <c r="O68" i="74"/>
  <c r="Q101" i="74"/>
  <c r="D153" i="74"/>
  <c r="H139" i="74"/>
  <c r="O81" i="74"/>
  <c r="M85" i="74"/>
  <c r="D79" i="74"/>
  <c r="M71" i="74"/>
  <c r="F34" i="74"/>
  <c r="I123" i="74"/>
  <c r="N101" i="74"/>
  <c r="M132" i="74"/>
  <c r="C108" i="74"/>
  <c r="N60" i="74"/>
  <c r="C56" i="74"/>
  <c r="K39" i="74"/>
  <c r="H117" i="74"/>
  <c r="F147" i="74"/>
  <c r="M144" i="74"/>
  <c r="E151" i="74"/>
  <c r="P100" i="74"/>
  <c r="G150" i="74"/>
  <c r="R78" i="74"/>
  <c r="G107" i="74"/>
  <c r="F137" i="74"/>
  <c r="F134" i="74"/>
  <c r="E127" i="74"/>
  <c r="E93" i="74"/>
  <c r="I77" i="74"/>
  <c r="F42" i="74"/>
  <c r="D114" i="74"/>
  <c r="E45" i="74"/>
  <c r="D71" i="74"/>
  <c r="E75" i="74"/>
  <c r="D75" i="74"/>
  <c r="O87" i="74"/>
  <c r="G129" i="74"/>
  <c r="P170" i="74"/>
  <c r="Q73" i="74"/>
  <c r="F127" i="74"/>
  <c r="O103" i="74"/>
  <c r="P137" i="74"/>
  <c r="L77" i="74"/>
  <c r="L45" i="74"/>
  <c r="I64" i="74"/>
  <c r="I142" i="74"/>
  <c r="E76" i="74"/>
  <c r="L156" i="74"/>
  <c r="J42" i="74"/>
  <c r="L135" i="74"/>
  <c r="F85" i="74"/>
  <c r="E61" i="74"/>
  <c r="F56" i="74"/>
  <c r="D42" i="74"/>
  <c r="L167" i="74"/>
  <c r="O60" i="74"/>
  <c r="L48" i="74"/>
  <c r="J38" i="74"/>
  <c r="O165" i="74"/>
  <c r="O63" i="74"/>
  <c r="R56" i="74"/>
  <c r="Q167" i="74"/>
  <c r="H69" i="74"/>
  <c r="L34" i="74"/>
  <c r="I38" i="74"/>
  <c r="N86" i="74"/>
  <c r="O78" i="74"/>
  <c r="P112" i="74"/>
  <c r="M84" i="74"/>
  <c r="M96" i="74"/>
  <c r="G57" i="74"/>
  <c r="L116" i="74"/>
  <c r="P129" i="74"/>
  <c r="Q143" i="74"/>
  <c r="R93" i="74"/>
  <c r="I61" i="74"/>
  <c r="C74" i="74"/>
  <c r="D48" i="74"/>
  <c r="R125" i="74"/>
  <c r="L58" i="74"/>
  <c r="O86" i="74"/>
  <c r="G146" i="74"/>
  <c r="N95" i="74"/>
  <c r="N61" i="74"/>
  <c r="Q129" i="74"/>
  <c r="M74" i="74"/>
  <c r="E67" i="74"/>
  <c r="G99" i="74"/>
  <c r="Q61" i="74"/>
  <c r="G93" i="74"/>
  <c r="M69" i="74"/>
  <c r="L141" i="74"/>
  <c r="H105" i="74"/>
  <c r="M70" i="74"/>
  <c r="O65" i="74"/>
  <c r="L157" i="74"/>
  <c r="O128" i="74"/>
  <c r="E81" i="74"/>
  <c r="E109" i="74"/>
  <c r="I141" i="74"/>
  <c r="N93" i="74"/>
  <c r="M68" i="74"/>
  <c r="R71" i="74"/>
  <c r="I125" i="74"/>
  <c r="P59" i="74"/>
  <c r="O67" i="74"/>
  <c r="E153" i="74"/>
  <c r="Q158" i="74"/>
  <c r="F125" i="74"/>
  <c r="J49" i="74"/>
  <c r="I145" i="74"/>
  <c r="I45" i="74"/>
  <c r="N166" i="74"/>
  <c r="C75" i="74"/>
  <c r="Q140" i="74"/>
  <c r="R172" i="74"/>
  <c r="G112" i="74"/>
  <c r="L158" i="74"/>
  <c r="L140" i="74"/>
  <c r="D148" i="74"/>
  <c r="E36" i="74"/>
  <c r="G102" i="74"/>
  <c r="Q59" i="74"/>
  <c r="F135" i="74"/>
  <c r="L93" i="74"/>
  <c r="I104" i="74"/>
  <c r="L162" i="74"/>
  <c r="C96" i="74"/>
  <c r="C134" i="74"/>
  <c r="I102" i="74"/>
  <c r="O143" i="74"/>
  <c r="G81" i="74"/>
  <c r="P79" i="74"/>
  <c r="N71" i="74"/>
  <c r="I148" i="74"/>
  <c r="L171" i="74"/>
  <c r="I67" i="74"/>
  <c r="D74" i="74"/>
  <c r="C66" i="74"/>
  <c r="G139" i="74"/>
  <c r="E37" i="74"/>
  <c r="P151" i="74"/>
  <c r="I35" i="74"/>
  <c r="C47" i="74"/>
  <c r="D39" i="74"/>
  <c r="I139" i="74"/>
  <c r="F41" i="74"/>
  <c r="J36" i="74"/>
  <c r="L65" i="74"/>
  <c r="H109" i="74"/>
  <c r="O98" i="74"/>
  <c r="N56" i="74"/>
  <c r="F109" i="74"/>
  <c r="C67" i="74"/>
  <c r="I32" i="74"/>
  <c r="R150" i="74"/>
  <c r="I100" i="74"/>
  <c r="G68" i="74"/>
  <c r="R124" i="74"/>
  <c r="P122" i="74"/>
  <c r="D138" i="74"/>
  <c r="P66" i="74"/>
  <c r="D93" i="74"/>
  <c r="P173" i="74"/>
  <c r="O110" i="74"/>
  <c r="N132" i="74"/>
  <c r="H89" i="74"/>
  <c r="N115" i="74"/>
  <c r="N141" i="74"/>
  <c r="R169" i="74"/>
  <c r="O161" i="74"/>
  <c r="Q171" i="74"/>
  <c r="I113" i="74"/>
  <c r="Q139" i="74"/>
  <c r="N112" i="74"/>
  <c r="C151" i="74"/>
  <c r="M73" i="74"/>
  <c r="G113" i="74"/>
  <c r="G151" i="74"/>
  <c r="F126" i="74"/>
  <c r="H63" i="74"/>
  <c r="E43" i="74"/>
  <c r="K47" i="74"/>
  <c r="L155" i="74"/>
  <c r="H34" i="74"/>
  <c r="L38" i="74"/>
  <c r="O94" i="74"/>
  <c r="F97" i="74"/>
  <c r="H108" i="74"/>
  <c r="L56" i="74"/>
  <c r="N108" i="74"/>
  <c r="N81" i="74"/>
  <c r="G46" i="74"/>
  <c r="C119" i="74"/>
  <c r="D89" i="74"/>
  <c r="Q106" i="74"/>
  <c r="K38" i="74"/>
  <c r="G60" i="74"/>
  <c r="I83" i="74"/>
  <c r="O83" i="74"/>
  <c r="Q165" i="74"/>
  <c r="I101" i="74"/>
  <c r="L73" i="74"/>
  <c r="P163" i="74"/>
  <c r="N59" i="74"/>
  <c r="D94" i="74"/>
  <c r="Q87" i="74"/>
  <c r="G59" i="74"/>
  <c r="D67" i="74"/>
  <c r="M154" i="74"/>
  <c r="E73" i="74"/>
  <c r="Q157" i="74"/>
  <c r="O80" i="74"/>
  <c r="E130" i="74"/>
  <c r="N145" i="74"/>
  <c r="M111" i="74"/>
  <c r="D128" i="74"/>
  <c r="L159" i="74"/>
  <c r="F104" i="74"/>
  <c r="N130" i="74"/>
  <c r="N154" i="74"/>
  <c r="M155" i="74"/>
  <c r="F146" i="74"/>
  <c r="R108" i="74"/>
  <c r="M133" i="74"/>
  <c r="I93" i="74"/>
  <c r="R145" i="74"/>
  <c r="P91" i="74"/>
  <c r="Q159" i="74"/>
  <c r="C84" i="74"/>
  <c r="R155" i="74"/>
  <c r="F33" i="74"/>
  <c r="L86" i="74"/>
  <c r="G43" i="74"/>
  <c r="R158" i="74"/>
  <c r="I97" i="74"/>
  <c r="H125" i="74"/>
  <c r="I40" i="74"/>
  <c r="Q99" i="74"/>
  <c r="H83" i="74"/>
  <c r="Q128" i="74"/>
  <c r="P134" i="74"/>
  <c r="C92" i="74"/>
  <c r="H113" i="74"/>
  <c r="P68" i="74"/>
  <c r="D80" i="74"/>
  <c r="O138" i="74"/>
  <c r="L132" i="74"/>
  <c r="L103" i="74"/>
  <c r="G123" i="74"/>
  <c r="F47" i="74"/>
  <c r="Q103" i="74"/>
  <c r="E74" i="74"/>
  <c r="L43" i="74"/>
  <c r="I118" i="74"/>
  <c r="D86" i="74"/>
  <c r="Q114" i="74"/>
  <c r="O108" i="74"/>
  <c r="D95" i="74"/>
  <c r="R68" i="74"/>
  <c r="R128" i="74"/>
  <c r="D87" i="74"/>
  <c r="F84" i="74"/>
  <c r="R59" i="74"/>
  <c r="N167" i="74"/>
  <c r="D141" i="74"/>
  <c r="O111" i="74"/>
  <c r="I116" i="74"/>
  <c r="R62" i="74"/>
  <c r="D122" i="74"/>
  <c r="C60" i="74"/>
  <c r="O88" i="74"/>
  <c r="O72" i="74"/>
  <c r="P58" i="74"/>
  <c r="D149" i="74"/>
  <c r="Q94" i="74"/>
  <c r="R159" i="74"/>
  <c r="H73" i="74"/>
  <c r="R58" i="74"/>
  <c r="C140" i="74"/>
  <c r="I82" i="74"/>
  <c r="O57" i="74"/>
  <c r="E145" i="74"/>
  <c r="G130" i="74"/>
  <c r="M101" i="74"/>
  <c r="L105" i="74"/>
  <c r="O70" i="74"/>
  <c r="O64" i="74"/>
  <c r="D85" i="74"/>
  <c r="P152" i="74"/>
  <c r="E86" i="74"/>
  <c r="Q127" i="74"/>
  <c r="O127" i="74"/>
  <c r="G74" i="74"/>
  <c r="L72" i="74"/>
  <c r="I98" i="74"/>
  <c r="H124" i="74"/>
  <c r="L149" i="74"/>
  <c r="D35" i="74"/>
  <c r="D44" i="74"/>
  <c r="C35" i="74"/>
  <c r="D127" i="74"/>
  <c r="H136" i="74"/>
  <c r="Q116" i="74"/>
  <c r="G116" i="74"/>
  <c r="I129" i="74"/>
  <c r="L35" i="74"/>
  <c r="E150" i="74"/>
  <c r="J46" i="74"/>
  <c r="C105" i="74"/>
  <c r="H81" i="74"/>
  <c r="N136" i="74"/>
  <c r="O148" i="74"/>
  <c r="G45" i="74"/>
  <c r="E116" i="74"/>
  <c r="C48" i="74"/>
  <c r="I69" i="74"/>
  <c r="K51" i="74"/>
  <c r="F114" i="74"/>
  <c r="P169" i="74"/>
  <c r="H102" i="74"/>
  <c r="R136" i="74"/>
  <c r="H111" i="74"/>
  <c r="M146" i="74"/>
  <c r="L128" i="74"/>
  <c r="I135" i="74"/>
  <c r="Q150" i="74"/>
  <c r="E83" i="74"/>
  <c r="I103" i="74"/>
  <c r="I109" i="74"/>
  <c r="O56" i="74"/>
  <c r="O122" i="74"/>
  <c r="O144" i="74"/>
  <c r="F96" i="74"/>
  <c r="H67" i="74"/>
  <c r="C90" i="74"/>
  <c r="K46" i="74"/>
  <c r="I122" i="74"/>
  <c r="C83" i="74"/>
  <c r="I54" i="74"/>
  <c r="O96" i="74"/>
  <c r="P104" i="74"/>
  <c r="R123" i="74"/>
  <c r="R165" i="74"/>
  <c r="O129" i="74"/>
  <c r="L160" i="74"/>
  <c r="O133" i="74"/>
  <c r="F110" i="74"/>
  <c r="F43" i="74"/>
  <c r="G132" i="74"/>
  <c r="D100" i="74"/>
  <c r="H62" i="74"/>
  <c r="H97" i="74"/>
  <c r="M149" i="74"/>
  <c r="L124" i="74"/>
  <c r="F121" i="74"/>
  <c r="O89" i="74"/>
  <c r="F108" i="74"/>
  <c r="E118" i="74"/>
  <c r="R135" i="74"/>
  <c r="D107" i="74"/>
  <c r="G134" i="74"/>
  <c r="R101" i="74"/>
  <c r="F129" i="74"/>
  <c r="D145" i="74"/>
  <c r="I65" i="74"/>
  <c r="L85" i="74"/>
  <c r="I143" i="74"/>
  <c r="G86" i="74"/>
  <c r="P61" i="74"/>
  <c r="N160" i="74"/>
  <c r="C125" i="74"/>
  <c r="I71" i="74"/>
  <c r="I58" i="74"/>
  <c r="O118" i="74"/>
  <c r="E101" i="74"/>
  <c r="H119" i="74"/>
  <c r="I63" i="74"/>
  <c r="P101" i="74"/>
  <c r="P94" i="74"/>
  <c r="M143" i="74"/>
  <c r="P132" i="74"/>
  <c r="Q85" i="74"/>
  <c r="Q131" i="74"/>
  <c r="N65" i="74"/>
  <c r="P171" i="74"/>
  <c r="Q97" i="74"/>
  <c r="N70" i="74"/>
  <c r="H51" i="74"/>
  <c r="L61" i="74"/>
  <c r="N105" i="74"/>
  <c r="D126" i="74"/>
  <c r="Q155" i="74"/>
  <c r="E138" i="74"/>
  <c r="M173" i="74"/>
  <c r="D143" i="74"/>
  <c r="D136" i="74"/>
  <c r="R87" i="74"/>
  <c r="N89" i="74"/>
  <c r="M57" i="74"/>
  <c r="E80" i="74"/>
  <c r="M169" i="74"/>
  <c r="G91" i="74"/>
  <c r="E128" i="74"/>
  <c r="N102" i="74"/>
  <c r="G109" i="74"/>
  <c r="L111" i="74"/>
  <c r="E126" i="74"/>
  <c r="C61" i="74"/>
  <c r="L106" i="74"/>
  <c r="O141" i="74"/>
  <c r="C112" i="74"/>
  <c r="M138" i="74"/>
  <c r="N127" i="74"/>
  <c r="Q82" i="74"/>
  <c r="C146" i="74"/>
  <c r="F46" i="74"/>
  <c r="N78" i="74"/>
  <c r="N88" i="74"/>
  <c r="M112" i="74"/>
  <c r="P150" i="74"/>
  <c r="D96" i="74"/>
  <c r="P125" i="74"/>
  <c r="R67" i="74"/>
  <c r="E99" i="74"/>
  <c r="L50" i="74"/>
  <c r="O172" i="74"/>
  <c r="N54" i="74"/>
  <c r="K40" i="74"/>
  <c r="P107" i="74"/>
  <c r="E63" i="74"/>
  <c r="I134" i="74"/>
  <c r="E91" i="74"/>
  <c r="G83" i="74"/>
  <c r="L57" i="74"/>
  <c r="Q151" i="74"/>
  <c r="Q126" i="74"/>
  <c r="L110" i="74"/>
  <c r="C34" i="74"/>
  <c r="M116" i="74"/>
  <c r="H86" i="74"/>
  <c r="Q98" i="74"/>
  <c r="P121" i="74"/>
  <c r="C87" i="74"/>
  <c r="G145" i="74"/>
  <c r="E113" i="74"/>
  <c r="N91" i="74"/>
  <c r="M120" i="74"/>
  <c r="M170" i="74"/>
  <c r="F59" i="74"/>
  <c r="L169" i="74"/>
  <c r="O74" i="74"/>
  <c r="G41" i="74"/>
  <c r="P81" i="74"/>
  <c r="G63" i="74"/>
  <c r="R97" i="74"/>
  <c r="M151" i="74"/>
  <c r="F102" i="74"/>
  <c r="R104" i="74"/>
  <c r="Q86" i="74"/>
  <c r="F99" i="74"/>
  <c r="I78" i="74"/>
  <c r="D70" i="74"/>
  <c r="I66" i="74"/>
  <c r="N106" i="74"/>
  <c r="R63" i="74"/>
  <c r="F118" i="74"/>
  <c r="P118" i="74"/>
  <c r="H115" i="74"/>
  <c r="L161" i="74"/>
  <c r="P162" i="74"/>
  <c r="L49" i="74"/>
  <c r="H85" i="74"/>
  <c r="H80" i="74"/>
  <c r="I42" i="74"/>
  <c r="M137" i="74"/>
  <c r="C130" i="74"/>
  <c r="F48" i="74"/>
  <c r="L63" i="74"/>
  <c r="P97" i="74"/>
  <c r="C44" i="74"/>
  <c r="L121" i="74"/>
  <c r="H88" i="74"/>
  <c r="O170" i="74"/>
  <c r="N66" i="74"/>
  <c r="R117" i="74"/>
  <c r="P148" i="74"/>
  <c r="E142" i="74"/>
  <c r="I121" i="74"/>
  <c r="F86" i="74"/>
  <c r="R147" i="74"/>
  <c r="D40" i="74"/>
  <c r="G92" i="74"/>
  <c r="N84" i="74"/>
  <c r="M87" i="74"/>
  <c r="R111" i="74"/>
  <c r="R66" i="74"/>
  <c r="I130" i="74"/>
  <c r="R171" i="74"/>
  <c r="C62" i="74"/>
  <c r="L41" i="74"/>
  <c r="P67" i="74"/>
  <c r="F117" i="74"/>
  <c r="C114" i="74"/>
  <c r="F112" i="74"/>
  <c r="Q71" i="74"/>
  <c r="O159" i="74"/>
  <c r="E72" i="74"/>
  <c r="Q118" i="74"/>
  <c r="P65" i="74"/>
  <c r="R84" i="74"/>
  <c r="D120" i="74"/>
  <c r="M105" i="74"/>
  <c r="G87" i="74"/>
  <c r="F74" i="74"/>
  <c r="H59" i="74"/>
  <c r="E102" i="74"/>
  <c r="E46" i="74"/>
  <c r="L109" i="74"/>
  <c r="G62" i="74"/>
  <c r="H135" i="74"/>
  <c r="L134" i="74"/>
  <c r="O93" i="74"/>
  <c r="D97" i="74"/>
  <c r="E71" i="74"/>
  <c r="D146" i="74"/>
  <c r="L104" i="74"/>
  <c r="E110" i="74"/>
  <c r="N99" i="74"/>
  <c r="R118" i="74"/>
  <c r="G94" i="74"/>
  <c r="Q133" i="74"/>
  <c r="E94" i="74"/>
  <c r="L127" i="74"/>
  <c r="O150" i="74"/>
  <c r="J51" i="74"/>
  <c r="H129" i="74"/>
  <c r="N55" i="74"/>
  <c r="M72" i="74"/>
  <c r="F69" i="74"/>
  <c r="D113" i="74"/>
  <c r="O97" i="74"/>
  <c r="N121" i="74"/>
  <c r="C37" i="74"/>
  <c r="F116" i="74"/>
  <c r="N133" i="74"/>
  <c r="C110" i="74"/>
  <c r="I62" i="74"/>
  <c r="O113" i="74"/>
  <c r="M145" i="74"/>
  <c r="P128" i="74"/>
  <c r="C106" i="74"/>
  <c r="O82" i="74"/>
  <c r="M80" i="74"/>
  <c r="D91" i="74"/>
  <c r="R74" i="74"/>
  <c r="G50" i="74"/>
  <c r="C55" i="74"/>
  <c r="E57" i="74"/>
  <c r="F124" i="74"/>
  <c r="C81" i="74"/>
  <c r="R90" i="74"/>
  <c r="M108" i="74"/>
  <c r="O173" i="74"/>
  <c r="N137" i="74"/>
  <c r="L71" i="74"/>
  <c r="C70" i="74"/>
  <c r="I111" i="74"/>
  <c r="E96" i="74"/>
  <c r="R163" i="74"/>
  <c r="M86" i="74"/>
  <c r="M55" i="74"/>
  <c r="F115" i="74"/>
  <c r="G153" i="74"/>
  <c r="D83" i="74"/>
  <c r="G131" i="74"/>
  <c r="H35" i="74"/>
  <c r="P158" i="74"/>
  <c r="H72" i="74"/>
  <c r="F140" i="74"/>
  <c r="M102" i="74"/>
  <c r="E65" i="74"/>
  <c r="O61" i="74"/>
  <c r="O130" i="74"/>
  <c r="D64" i="74"/>
  <c r="Q107" i="74"/>
  <c r="N144" i="74"/>
  <c r="P111" i="74"/>
  <c r="H75" i="74"/>
  <c r="P75" i="74"/>
  <c r="I151" i="74"/>
  <c r="E54" i="74"/>
  <c r="M77" i="74"/>
  <c r="G70" i="74"/>
  <c r="L122" i="74"/>
  <c r="C50" i="74"/>
  <c r="F122" i="74"/>
  <c r="M126" i="74"/>
  <c r="I89" i="74"/>
  <c r="E97" i="74"/>
  <c r="H64" i="74"/>
  <c r="I68" i="74"/>
  <c r="E44" i="74"/>
  <c r="P89" i="74"/>
  <c r="D125" i="74"/>
  <c r="I147" i="74"/>
  <c r="Q57" i="74"/>
  <c r="I96" i="74"/>
  <c r="D46" i="74"/>
  <c r="I44" i="74"/>
  <c r="L145" i="74"/>
  <c r="P146" i="74"/>
  <c r="L101" i="74"/>
  <c r="Q169" i="74"/>
  <c r="N173" i="74"/>
  <c r="M92" i="74"/>
  <c r="G72" i="74"/>
  <c r="C136" i="74"/>
  <c r="G121" i="74"/>
  <c r="I110" i="74"/>
  <c r="H92" i="74"/>
  <c r="L102" i="74"/>
  <c r="H48" i="74"/>
  <c r="O123" i="74"/>
  <c r="R99" i="74"/>
  <c r="C115" i="74"/>
  <c r="N96" i="74"/>
  <c r="D84" i="74"/>
  <c r="I127" i="74"/>
  <c r="Q109" i="74"/>
  <c r="N75" i="74"/>
  <c r="H127" i="74"/>
  <c r="Q65" i="74"/>
  <c r="L96" i="74"/>
  <c r="N165" i="74"/>
  <c r="Q160" i="74"/>
  <c r="R65" i="74"/>
  <c r="G75" i="74"/>
  <c r="C109" i="74"/>
  <c r="Q74" i="74"/>
  <c r="K36" i="74"/>
  <c r="M91" i="74"/>
  <c r="D98" i="74"/>
  <c r="G108" i="74"/>
  <c r="L75" i="74"/>
  <c r="I85" i="74"/>
  <c r="L112" i="74"/>
  <c r="L97" i="74"/>
  <c r="R77" i="74"/>
  <c r="J39" i="74"/>
  <c r="M139" i="74"/>
  <c r="E114" i="74"/>
  <c r="H116" i="74"/>
  <c r="L51" i="74"/>
  <c r="N146" i="74"/>
  <c r="M61" i="74"/>
  <c r="M172" i="74"/>
  <c r="C43" i="74"/>
  <c r="P108" i="74"/>
  <c r="G106" i="74"/>
  <c r="G42" i="74"/>
  <c r="Q117" i="74"/>
  <c r="P55" i="74"/>
  <c r="C63" i="74"/>
  <c r="Q136" i="74"/>
  <c r="E50" i="74"/>
  <c r="C76" i="74"/>
  <c r="Q113" i="74"/>
  <c r="G88" i="74"/>
  <c r="N64" i="74"/>
  <c r="N73" i="74"/>
  <c r="H61" i="74"/>
  <c r="Q124" i="74"/>
  <c r="O85" i="74"/>
  <c r="R132" i="74"/>
  <c r="M164" i="74"/>
  <c r="F141" i="74"/>
  <c r="I136" i="74"/>
  <c r="O153" i="74"/>
  <c r="I112" i="74"/>
  <c r="D60" i="74"/>
  <c r="L146" i="74"/>
  <c r="D118" i="74"/>
  <c r="I120" i="74"/>
  <c r="R173" i="74"/>
  <c r="O62" i="74"/>
  <c r="R102" i="74"/>
  <c r="L54" i="74"/>
  <c r="C80" i="74"/>
  <c r="O106" i="74"/>
  <c r="I59" i="74"/>
  <c r="R162" i="74"/>
  <c r="P156" i="74"/>
  <c r="E123" i="74"/>
  <c r="E117" i="74"/>
  <c r="Q146" i="74"/>
  <c r="L136" i="74"/>
  <c r="D112" i="74"/>
  <c r="L131" i="74"/>
  <c r="P102" i="74"/>
  <c r="L44" i="74"/>
  <c r="O95" i="74"/>
  <c r="O164" i="74"/>
  <c r="E111" i="74"/>
  <c r="M109" i="74"/>
  <c r="P110" i="74"/>
  <c r="R79" i="74"/>
  <c r="Q72" i="74"/>
  <c r="H126" i="74"/>
  <c r="R170" i="74"/>
  <c r="C103" i="74"/>
  <c r="P56" i="74"/>
  <c r="I48" i="74"/>
  <c r="H110" i="74"/>
  <c r="R154" i="74"/>
  <c r="M117" i="74"/>
  <c r="H121" i="74"/>
  <c r="F111" i="74"/>
  <c r="O126" i="74"/>
  <c r="Q95" i="74"/>
  <c r="R95" i="74"/>
  <c r="D81" i="74"/>
  <c r="Q168" i="74"/>
  <c r="R129" i="74"/>
  <c r="L67" i="74"/>
  <c r="M63" i="74"/>
  <c r="N140" i="74"/>
  <c r="H70" i="74"/>
  <c r="Q173" i="74"/>
  <c r="L83" i="74"/>
  <c r="G98" i="74"/>
  <c r="R144" i="74"/>
  <c r="D104" i="74"/>
  <c r="O100" i="74"/>
  <c r="I90" i="74"/>
  <c r="N67" i="74"/>
  <c r="Q89" i="74"/>
  <c r="C141" i="74"/>
  <c r="G105" i="74"/>
  <c r="Q134" i="74"/>
  <c r="M97" i="74"/>
  <c r="L66" i="74"/>
  <c r="F100" i="74"/>
  <c r="I76" i="74"/>
  <c r="R83" i="74"/>
  <c r="Q83" i="74"/>
  <c r="P62" i="74"/>
  <c r="I140" i="74"/>
  <c r="G95" i="74"/>
  <c r="C42" i="74"/>
  <c r="E149" i="74"/>
  <c r="G54" i="74"/>
  <c r="H78" i="74"/>
  <c r="H57" i="74"/>
  <c r="H82" i="74"/>
  <c r="O120" i="74"/>
  <c r="E95" i="74"/>
  <c r="L55" i="74"/>
  <c r="M118" i="74"/>
  <c r="D58" i="74"/>
  <c r="E148" i="74"/>
  <c r="F66" i="74"/>
  <c r="R146" i="74"/>
  <c r="Q67" i="74"/>
  <c r="G147" i="74"/>
  <c r="D130" i="74"/>
  <c r="Q62" i="74"/>
  <c r="D57" i="74"/>
  <c r="C152" i="74"/>
  <c r="L40" i="74"/>
  <c r="R76" i="74"/>
  <c r="K35" i="74"/>
  <c r="G115" i="74"/>
  <c r="K34" i="74"/>
  <c r="D92" i="74"/>
  <c r="I115" i="74"/>
  <c r="P93" i="74"/>
  <c r="I57" i="74"/>
  <c r="G125" i="74"/>
  <c r="J43" i="74"/>
  <c r="O71" i="74"/>
  <c r="I95" i="74"/>
  <c r="N129" i="74"/>
  <c r="G37" i="74"/>
  <c r="L39" i="74"/>
  <c r="O152" i="74"/>
  <c r="C102" i="74"/>
  <c r="H99" i="74"/>
  <c r="P98" i="74"/>
  <c r="D45" i="74"/>
  <c r="M114" i="74"/>
  <c r="M167" i="74"/>
  <c r="C138" i="74"/>
  <c r="G89" i="74"/>
  <c r="Q161" i="74"/>
  <c r="C58" i="74"/>
  <c r="N126" i="74"/>
  <c r="P141" i="74"/>
  <c r="L125" i="74"/>
  <c r="G97" i="74"/>
  <c r="C137" i="74"/>
  <c r="M54" i="74"/>
  <c r="O114" i="74"/>
  <c r="H55" i="74"/>
  <c r="Q163" i="74"/>
  <c r="M115" i="74"/>
  <c r="N123" i="74"/>
  <c r="E108" i="74"/>
  <c r="H33" i="74"/>
  <c r="Q122" i="74"/>
  <c r="Q130" i="74"/>
  <c r="I149" i="74"/>
  <c r="C148" i="74"/>
  <c r="G110" i="74"/>
  <c r="N163" i="74"/>
  <c r="H153" i="74"/>
  <c r="M56" i="74"/>
  <c r="Q125" i="74"/>
  <c r="G128" i="74"/>
  <c r="D139" i="74"/>
  <c r="H141" i="74"/>
  <c r="L37" i="74"/>
  <c r="L32" i="74"/>
  <c r="N162" i="74"/>
  <c r="H138" i="74"/>
  <c r="G148" i="74"/>
  <c r="E85" i="74"/>
  <c r="N82" i="74"/>
  <c r="H100" i="74"/>
  <c r="R160" i="74"/>
  <c r="N155" i="74"/>
  <c r="H149" i="74"/>
  <c r="L78" i="74"/>
  <c r="Q138" i="74"/>
  <c r="Q63" i="74"/>
  <c r="D41" i="74"/>
  <c r="Q104" i="74"/>
  <c r="M93" i="74"/>
  <c r="R152" i="74"/>
  <c r="M150" i="74"/>
  <c r="J44" i="74"/>
  <c r="G111" i="74"/>
  <c r="P140" i="74"/>
  <c r="C133" i="74"/>
  <c r="J47" i="74"/>
  <c r="Q166" i="74"/>
  <c r="M67" i="74"/>
  <c r="M161" i="74"/>
  <c r="L126" i="74"/>
  <c r="H79" i="74"/>
  <c r="H93" i="74"/>
  <c r="C71" i="74"/>
  <c r="M123" i="74"/>
  <c r="E134" i="74"/>
  <c r="L84" i="74"/>
  <c r="I75" i="74"/>
  <c r="O169" i="74"/>
  <c r="G138" i="74"/>
  <c r="D38" i="74"/>
  <c r="G101" i="74"/>
  <c r="E100" i="74"/>
  <c r="L172" i="74"/>
  <c r="G96" i="74"/>
  <c r="E129" i="74"/>
  <c r="G38" i="74"/>
  <c r="C99" i="74"/>
  <c r="P60" i="74"/>
  <c r="I41" i="74"/>
  <c r="F76" i="74"/>
  <c r="M134" i="74"/>
  <c r="H38" i="74"/>
  <c r="P54" i="74"/>
  <c r="E84" i="74"/>
  <c r="L152" i="74"/>
  <c r="L173" i="74"/>
  <c r="F75" i="74"/>
  <c r="E70" i="74"/>
  <c r="Q78" i="74"/>
  <c r="P127" i="74"/>
  <c r="N72" i="74"/>
  <c r="L123" i="74"/>
  <c r="L113" i="74"/>
  <c r="P78" i="74"/>
  <c r="H90" i="74"/>
  <c r="C73" i="74"/>
  <c r="I56" i="74"/>
  <c r="F70" i="74"/>
  <c r="I131" i="74"/>
  <c r="F79" i="74"/>
  <c r="N143" i="74"/>
  <c r="O84" i="74"/>
  <c r="F55" i="74"/>
  <c r="O112" i="74"/>
  <c r="R85" i="74"/>
  <c r="M113" i="74"/>
  <c r="E131" i="74"/>
  <c r="O66" i="74"/>
  <c r="C78" i="74"/>
  <c r="L143" i="74"/>
  <c r="O101" i="74"/>
  <c r="E56" i="74"/>
  <c r="I138" i="74"/>
  <c r="G85" i="74"/>
  <c r="N156" i="74"/>
  <c r="Q81" i="74"/>
  <c r="P153" i="74"/>
  <c r="F103" i="74"/>
  <c r="R70" i="74"/>
  <c r="P83" i="74"/>
  <c r="L36" i="74"/>
  <c r="P165" i="74"/>
  <c r="E77" i="74"/>
  <c r="R107" i="74"/>
  <c r="L147" i="74"/>
  <c r="I137" i="74"/>
  <c r="M76" i="74"/>
  <c r="E135" i="74"/>
  <c r="Q121" i="74"/>
  <c r="J37" i="74"/>
  <c r="F63" i="74"/>
  <c r="M121" i="74"/>
  <c r="O90" i="74"/>
  <c r="R133" i="74"/>
  <c r="L68" i="74"/>
  <c r="N94" i="74"/>
  <c r="F83" i="74"/>
  <c r="I117" i="74"/>
  <c r="E51" i="74"/>
  <c r="R168" i="74"/>
  <c r="M88" i="74"/>
  <c r="R130" i="74"/>
  <c r="I126" i="74"/>
  <c r="M168" i="74"/>
  <c r="C147" i="74"/>
  <c r="F139" i="74"/>
  <c r="G90" i="74"/>
  <c r="G84" i="74"/>
  <c r="Q115" i="74"/>
  <c r="G127" i="74"/>
  <c r="H151" i="74"/>
  <c r="I80" i="74"/>
  <c r="F64" i="74"/>
  <c r="D115" i="74"/>
  <c r="Q96" i="74"/>
  <c r="N142" i="74"/>
  <c r="R140" i="74"/>
  <c r="G126" i="74"/>
  <c r="D106" i="74"/>
  <c r="E60" i="74"/>
  <c r="C33" i="74"/>
  <c r="C82" i="74"/>
  <c r="G140" i="74"/>
  <c r="P157" i="74"/>
  <c r="O54" i="74"/>
  <c r="D61" i="74"/>
  <c r="L59" i="74"/>
  <c r="H123" i="74"/>
  <c r="R57" i="74"/>
  <c r="E124" i="74"/>
  <c r="L100" i="74"/>
  <c r="P164" i="74"/>
  <c r="D137" i="74"/>
  <c r="E125" i="74"/>
  <c r="H131" i="74"/>
  <c r="N153" i="74"/>
  <c r="G124" i="74"/>
  <c r="H42" i="74"/>
  <c r="E89" i="74"/>
  <c r="F95" i="74"/>
  <c r="J40" i="74"/>
  <c r="M140" i="74"/>
  <c r="Q149" i="74"/>
  <c r="Q76" i="74"/>
  <c r="L153" i="74"/>
  <c r="R134" i="74"/>
  <c r="F58" i="74"/>
  <c r="P136" i="74"/>
  <c r="O171" i="74"/>
  <c r="M130" i="74"/>
  <c r="P123" i="74"/>
  <c r="C40" i="74"/>
  <c r="R157" i="74"/>
  <c r="E143" i="74"/>
  <c r="H146" i="74"/>
  <c r="O168" i="74"/>
  <c r="O142" i="74"/>
  <c r="G39" i="74"/>
  <c r="C128" i="74"/>
  <c r="C95" i="74"/>
  <c r="Q91" i="74"/>
  <c r="Q152" i="74"/>
  <c r="K44" i="74"/>
  <c r="C116" i="74"/>
  <c r="C100" i="74"/>
  <c r="L119" i="74"/>
  <c r="Q93" i="74"/>
  <c r="G32" i="74"/>
  <c r="K43" i="74"/>
  <c r="Q100" i="74"/>
  <c r="R142" i="74"/>
  <c r="N161" i="74"/>
  <c r="N135" i="74"/>
  <c r="F120" i="74"/>
  <c r="P149" i="74"/>
  <c r="D43" i="74"/>
  <c r="H122" i="74"/>
  <c r="N92" i="74"/>
  <c r="K32" i="74"/>
  <c r="F123" i="74"/>
  <c r="M58" i="74"/>
  <c r="O105" i="74"/>
  <c r="R131" i="74"/>
  <c r="P133" i="74"/>
  <c r="R127" i="74"/>
  <c r="E49" i="74"/>
  <c r="P105" i="74"/>
  <c r="N124" i="74"/>
  <c r="Q55" i="74"/>
  <c r="E66" i="74"/>
  <c r="H130" i="74"/>
  <c r="N128" i="74"/>
  <c r="F153" i="74"/>
  <c r="M83" i="74"/>
  <c r="P161" i="74"/>
  <c r="F36" i="74"/>
  <c r="H145" i="74"/>
  <c r="L82" i="74"/>
  <c r="C94" i="74"/>
  <c r="H114" i="74"/>
  <c r="F45" i="74"/>
  <c r="O115" i="74"/>
  <c r="E41" i="74"/>
  <c r="F92" i="74"/>
  <c r="E58" i="74"/>
  <c r="C46" i="74"/>
  <c r="I153" i="74"/>
  <c r="C121" i="74"/>
  <c r="H87" i="74"/>
  <c r="E48" i="74"/>
  <c r="N110" i="74"/>
  <c r="D62" i="74"/>
  <c r="F40" i="74"/>
  <c r="L129" i="74"/>
  <c r="P131" i="74"/>
  <c r="G142" i="74"/>
  <c r="O102" i="74"/>
  <c r="G114" i="74"/>
  <c r="L99" i="74"/>
  <c r="E98" i="74"/>
  <c r="H104" i="74"/>
  <c r="H133" i="74"/>
  <c r="L81" i="74"/>
  <c r="G103" i="74"/>
  <c r="D152" i="74"/>
  <c r="D135" i="74"/>
  <c r="L74" i="74"/>
  <c r="M129" i="74"/>
  <c r="D78" i="74"/>
  <c r="F91" i="74"/>
  <c r="P126" i="74"/>
  <c r="J45" i="74"/>
  <c r="R96" i="74"/>
  <c r="I132" i="74"/>
  <c r="O79" i="74"/>
  <c r="F144" i="74"/>
  <c r="P71" i="74"/>
  <c r="R100" i="74"/>
  <c r="G48" i="74"/>
  <c r="L168" i="74"/>
  <c r="C38" i="74"/>
  <c r="O145" i="74"/>
  <c r="O132" i="74"/>
  <c r="P82" i="74"/>
  <c r="G136" i="74"/>
  <c r="R122" i="74"/>
  <c r="J48" i="74"/>
  <c r="E35" i="74"/>
  <c r="M94" i="74"/>
  <c r="L163" i="74"/>
  <c r="C79" i="74"/>
  <c r="D144" i="74"/>
  <c r="P76" i="74"/>
  <c r="P69" i="74"/>
  <c r="L151" i="74"/>
  <c r="O59" i="74"/>
  <c r="P73" i="74"/>
  <c r="G5" i="29"/>
  <c r="J18" i="3"/>
  <c r="D99" i="74"/>
  <c r="F44" i="74"/>
  <c r="C98" i="74"/>
  <c r="N58" i="74"/>
  <c r="R89" i="74"/>
  <c r="H56" i="74"/>
  <c r="H76" i="74"/>
  <c r="F54" i="74"/>
  <c r="D51" i="74"/>
  <c r="N157" i="74"/>
  <c r="D49" i="74"/>
  <c r="G51" i="74"/>
  <c r="Q102" i="74"/>
  <c r="N109" i="74"/>
  <c r="F136" i="74"/>
  <c r="H148" i="74"/>
  <c r="G144" i="74"/>
  <c r="P90" i="74"/>
  <c r="E103" i="74"/>
  <c r="E133" i="74"/>
  <c r="E34" i="74"/>
  <c r="L154" i="74"/>
  <c r="M89" i="74"/>
  <c r="C143" i="74"/>
  <c r="P120" i="74"/>
  <c r="P138" i="74"/>
  <c r="I86" i="74"/>
  <c r="Q90" i="74"/>
  <c r="M82" i="74"/>
  <c r="R153" i="74"/>
  <c r="E82" i="74"/>
  <c r="P96" i="74"/>
  <c r="R86" i="74"/>
  <c r="F130" i="74"/>
  <c r="F105" i="74"/>
  <c r="F142" i="74"/>
  <c r="E112" i="74"/>
  <c r="N103" i="74"/>
  <c r="Q172" i="74"/>
  <c r="O162" i="74"/>
  <c r="L60" i="74"/>
  <c r="R73" i="74"/>
  <c r="G61" i="74"/>
  <c r="F128" i="74"/>
  <c r="C101" i="74"/>
  <c r="L95" i="74"/>
  <c r="F132" i="74"/>
  <c r="K49" i="74"/>
  <c r="L115" i="74"/>
  <c r="I33" i="74"/>
  <c r="H84" i="74"/>
  <c r="F50" i="74"/>
  <c r="F131" i="74"/>
  <c r="C126" i="74"/>
  <c r="M100" i="74"/>
  <c r="O147" i="74"/>
  <c r="Q56" i="74"/>
  <c r="N131" i="74"/>
  <c r="I50" i="74"/>
  <c r="L62" i="74"/>
  <c r="D140" i="74"/>
  <c r="H101" i="74"/>
  <c r="R112" i="74"/>
  <c r="H66" i="74"/>
  <c r="E69" i="74"/>
  <c r="H39" i="74"/>
  <c r="P159" i="74"/>
  <c r="P160" i="74"/>
  <c r="N164" i="74"/>
  <c r="G122" i="74"/>
  <c r="D117" i="74"/>
  <c r="R54" i="74"/>
  <c r="G133" i="74"/>
  <c r="Q132" i="74"/>
  <c r="I91" i="74"/>
  <c r="C45" i="74"/>
  <c r="E47" i="74"/>
  <c r="I150" i="74"/>
  <c r="O92" i="74"/>
  <c r="P130" i="74"/>
  <c r="D76" i="74"/>
  <c r="L46" i="74"/>
  <c r="D142" i="74"/>
  <c r="F145" i="74"/>
  <c r="I72" i="74"/>
  <c r="C88" i="74"/>
  <c r="G80" i="74"/>
  <c r="O158" i="74"/>
  <c r="H60" i="74"/>
  <c r="C122" i="74"/>
  <c r="Q75" i="74"/>
  <c r="I128" i="74"/>
  <c r="R115" i="74"/>
  <c r="O55" i="74"/>
  <c r="Q112" i="74"/>
  <c r="M60" i="74"/>
  <c r="M90" i="74"/>
  <c r="P103" i="74"/>
  <c r="F106" i="74"/>
  <c r="R137" i="74"/>
  <c r="R94" i="74"/>
  <c r="C59" i="74"/>
  <c r="H91" i="74"/>
  <c r="H65" i="74"/>
  <c r="D101" i="74"/>
  <c r="N76" i="74"/>
  <c r="O125" i="74"/>
  <c r="E107" i="74"/>
  <c r="P72" i="74"/>
  <c r="E119" i="74"/>
  <c r="P166" i="74"/>
  <c r="F152" i="7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E51D242-8D22-4CAD-8A97-B372EEA112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※「提供サービス」は自動反映の為、入力不要です。</t>
        </r>
      </text>
    </comment>
    <comment ref="AN21" authorId="1" shapeId="0" xr:uid="{E717154F-19E6-4061-9EFD-8937C2FC693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26E45F3-85A9-4F7B-BB89-356D07B0F1A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BBA55E2-AB18-4206-BB3F-01438FE08B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CC7339-FEE7-4682-B1F5-1780AC94964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0000000-0006-0000-1100-00000100000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0000000-0006-0000-1100-000002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0000000-0006-0000-1100-000003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750F3AB-1AFB-44CE-A29A-0D353143545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1BDC6F6-0E64-4B8C-AE41-714E601FA4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E37F093-F237-4C61-82E9-5261DB2D8A9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1E08706-0053-42CD-A762-4B9E43E15D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6009EBC-28C1-4160-9396-9AFF9E008A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1E92F3F-46F8-4B25-835E-E32F69F4202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E420A7E-ECB9-4924-8DC7-CD59E978A9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4C02F80-2C29-4949-BAE2-A6D7DF6319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3DEF88E-8250-4F0B-98D7-E9E69C9B27C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28E9DF3-B27C-42B4-8DDF-2BF0DF3712D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CE0FFE9-5245-4884-A5FD-9ADCE885581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D955914-5900-481C-918A-3EB9BD98DB0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BD1DA03-9628-4CB8-8A31-56E95CD605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16A1C54-8CC1-4C5B-9E23-9769A498E40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8EC1EC-F4C1-4206-93DC-C3A9DC34F0B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2BA8B70-DE2C-4CC1-9D1F-D89E5B134BD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47D662F-99F3-4DFB-9779-F941C6E8D7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96C4A4C-5FC5-48D9-94A6-659A323F00B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C747980-9F6C-4E93-805B-E327A95272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233C4A0-958C-4FAE-A194-8461D212FCC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1F7D893-2465-45D8-9903-722A3E47730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982FBC-00A8-487E-BA32-45B7F3B6FE4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378A71-63BA-4701-A426-32DBC18E746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CBD0E3B-8A51-4B43-8A98-A64FE3CF53B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8F08D0C-7F6B-4B24-ABB9-375D286D4A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B9A424-E33D-449B-A863-7259E59D7DC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23BE0F2-F4CE-422A-988C-E65DDC53CF8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8A4EF9E-5758-4E2B-9519-BB10B738B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7758570-4ECB-4BF2-83FC-06B5464BDB1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991CDAF-64E2-4690-9C6C-487CD04480A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59D19C0-D504-4694-9156-3932A6E0C04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C57F0EF-ECF3-45A1-9A21-B207D014BF5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5023DE0-9BE4-4DE9-9C8D-6C6FA28E0B3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4D0E7D-22C3-437B-8C3E-C1E6D71C44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7CF1B00-58BB-4C84-9335-C1FC0AFCB3C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0C15084-49E3-4A14-8BDD-CA31E509CC8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614C10D-18F6-4045-8687-12FF826B337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21DFFD1-E0A6-413B-AD14-688012CC99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6667A-1ED7-4D82-9635-3EFF8D5C060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1243544-C911-46B1-B3AF-78D04F5F64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9EC633-4D8A-41A8-80EA-4492B7C533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1BC6E82-3F5D-4FF5-BEDA-868B010B707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E81DC15-A30C-447D-8DEC-AC943676B3C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08A5874-BB56-485F-8AF7-3E68F0D565E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1D0D6C-B19B-4669-A145-91AFA52A18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43BD0D7-F713-4697-90FC-059AAE1DCC2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1B7BA8A-7E12-4CE4-89FB-B8F0E6221DA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BF7C60-95CD-4AD0-9603-CD53A762CB2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653EE93-3767-4FE5-9A4F-8FE790EBB5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A1355EE-4ADC-4F34-812F-6C1F7E11668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220D97-AF2C-4CD5-982E-FA4E500C8AA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53B7BAC-EEA1-4C0E-A1C8-480BDD041AB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E673742-6D1A-4E43-9502-85A5F4EB464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20E7F0-DCAB-4885-8826-5A10043B1B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0B1A7D2-08A4-4BD9-8EF1-BE4AA2DC8AC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00A8361-459A-414C-87F1-BBC25EB38C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2836172-96C9-4291-A6A8-03F4CB5337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80A7E73-9E45-406A-B5C6-4C8106AC9C6A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F44307C-C23B-4A3A-B32E-0AA014E2253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061D897-C8B8-444F-A593-5B78DD5F733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6D66369-33F7-47F4-84C9-FBD43A431C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3E3D9B-2FEA-4D5A-9318-0AB39AE4701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635AC8-1CCB-4D42-A099-5D73C98B62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8289E28-BBA9-40D8-95AB-77DA2CFEFD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348EB1-A8A3-4AD4-AEF1-8B121EC0A0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9F175DB-F47D-48A8-B8DB-DF9A3AE4205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1F294E0-2D65-4136-9568-2846AE9AD4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DD53291-F5FA-455D-8FA2-8206FFF6A8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95CD71C-7C83-4ADA-B768-C8E8C186FA7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F88903-2078-4000-ABF7-5F3BF47EA3A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9F760AC-0F05-478C-9BCE-67826EE5968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C1AB942-FC6B-4418-BD43-D598E20DE0C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DE637FE-574B-41A7-AF83-4BB5C91E9B4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9CB9B3-7EB1-4F5A-B768-C1D63B6936A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069B7CE-9E0D-4456-84DF-37455BF6538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8760A18-DD68-404E-917D-6F1A16A152E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<sst xmlns="http://schemas.openxmlformats.org/spreadsheetml/2006/main" count="4845" uniqueCount="165">
  <si>
    <t>（様式第１号）</t>
  </si>
  <si>
    <t>　　令和</t>
  </si>
  <si>
    <t>年</t>
  </si>
  <si>
    <t>月</t>
  </si>
  <si>
    <t>日</t>
  </si>
  <si>
    <t>広島県知事　様</t>
  </si>
  <si>
    <t>（郵便番号）</t>
  </si>
  <si>
    <t>（所在地）</t>
  </si>
  <si>
    <t>（法人名）</t>
  </si>
  <si>
    <t>（代表者）</t>
  </si>
  <si>
    <t>　　交付申請</t>
  </si>
  <si>
    <t>　　金　　額　：　</t>
  </si>
  <si>
    <t>円</t>
  </si>
  <si>
    <t>（添付書類）</t>
  </si>
  <si>
    <t>・事業所・施設別申請額一覧（様式第２号）</t>
  </si>
  <si>
    <t>（事業所・施設単位）（様式第３号）</t>
  </si>
  <si>
    <t>・その他知事の定める書類</t>
  </si>
  <si>
    <t>【申請内容に関する問い合わせ先】</t>
  </si>
  <si>
    <t>広島県</t>
  </si>
  <si>
    <t xml:space="preserve"> 部署名</t>
  </si>
  <si>
    <t xml:space="preserve"> 担当者氏名</t>
  </si>
  <si>
    <t>連絡先</t>
  </si>
  <si>
    <t>電話番号</t>
  </si>
  <si>
    <t>e-mail</t>
  </si>
  <si>
    <t>（様式第２号）事業所・施設別申請額一覧</t>
  </si>
  <si>
    <t>No.</t>
  </si>
  <si>
    <t>事業所・施設名</t>
  </si>
  <si>
    <t>整理番号</t>
  </si>
  <si>
    <t>サービス種別</t>
  </si>
  <si>
    <t>住所</t>
  </si>
  <si>
    <t>　</t>
  </si>
  <si>
    <t>（様式第３号）事業所・施設別個票</t>
  </si>
  <si>
    <t>施設概要</t>
  </si>
  <si>
    <t>事業所名称</t>
  </si>
  <si>
    <t>所在地</t>
  </si>
  <si>
    <t>郵便番号</t>
  </si>
  <si>
    <t>都道府県名</t>
  </si>
  <si>
    <t>提供サービス</t>
  </si>
  <si>
    <t>担当部署名</t>
  </si>
  <si>
    <t>報告にあたっての確認事項</t>
  </si>
  <si>
    <t>領収書、レシート等の根拠資料は事業所等において適切に保管している。</t>
  </si>
  <si>
    <t>支出済の費用について、他の予算制度に基づく、負担又は補助と重複は生じていない。</t>
  </si>
  <si>
    <t>「支出済額」の欄には、対象経費から消費税相当額を除いた実支出額を記載している。</t>
  </si>
  <si>
    <t>支出済額</t>
  </si>
  <si>
    <t>内示額</t>
  </si>
  <si>
    <t>申請額</t>
  </si>
  <si>
    <t>千円</t>
  </si>
  <si>
    <t>科目</t>
  </si>
  <si>
    <t>支出済額（円）
（税抜き）</t>
  </si>
  <si>
    <t>内訳（用途・品目・数量等）</t>
  </si>
  <si>
    <t>(ア)燃料費、有料道路通行料等の移動に伴い必要となる経費</t>
  </si>
  <si>
    <t>(イ)ネッククーラー（ヒーター）等の猛暑・雪害対策用品の購入等経費</t>
  </si>
  <si>
    <t>(ウ)燃料費等の入居者・利用者の生活環境改善、職員の負担軽減・勤務環境改善に必要となる経費</t>
  </si>
  <si>
    <t>(エ)業務用スポットクーラー（ヒーター）等の居室や浴室等における温度管理、湿度管理に必要な設備・物品等の購入等経費</t>
  </si>
  <si>
    <t>合計</t>
  </si>
  <si>
    <t>【（２）災害備蓄等への対応】</t>
  </si>
  <si>
    <t>(ア)飲料水、食料品等の備蓄物資の購入等経費</t>
  </si>
  <si>
    <t>(イ)ポータブル発電機、ポータブル電源・蓄電池等の購入等経費</t>
  </si>
  <si>
    <t>(ウ)衛生用品、医療用品等の購入等経費</t>
  </si>
  <si>
    <t>(エ)簡易浄水器、冷房機、暖房機、簡易トイレ、清潔保持のための用具等の購入等経費</t>
  </si>
  <si>
    <t>(オ)その他災害への備えとして必要と認められる経費</t>
  </si>
  <si>
    <t>※日中連絡の取りやすい連絡先をご入力ください。</t>
    <rPh sb="1" eb="3">
      <t>ニッチュウ</t>
    </rPh>
    <rPh sb="3" eb="5">
      <t>レンラク</t>
    </rPh>
    <rPh sb="6" eb="7">
      <t>ト</t>
    </rPh>
    <rPh sb="11" eb="13">
      <t>レンラク</t>
    </rPh>
    <rPh sb="13" eb="14">
      <t>サキ</t>
    </rPh>
    <rPh sb="16" eb="18">
      <t>ニュウリョク</t>
    </rPh>
    <phoneticPr fontId="31"/>
  </si>
  <si>
    <t>事業所・施設住所</t>
    <rPh sb="0" eb="3">
      <t>ジギョウショ</t>
    </rPh>
    <rPh sb="4" eb="6">
      <t>シセツ</t>
    </rPh>
    <phoneticPr fontId="31"/>
  </si>
  <si>
    <t>法人名</t>
    <rPh sb="0" eb="3">
      <t>ホウジンメイ</t>
    </rPh>
    <phoneticPr fontId="31"/>
  </si>
  <si>
    <t>7300000</t>
    <phoneticPr fontId="31"/>
  </si>
  <si>
    <t>0821234567</t>
    <phoneticPr fontId="31"/>
  </si>
  <si>
    <t>✔</t>
  </si>
  <si>
    <t>総務部</t>
    <rPh sb="0" eb="2">
      <t>ソウム</t>
    </rPh>
    <rPh sb="2" eb="3">
      <t>ブ</t>
    </rPh>
    <phoneticPr fontId="31"/>
  </si>
  <si>
    <t>申請額
（千円）</t>
    <rPh sb="0" eb="2">
      <t>シンセイ</t>
    </rPh>
    <rPh sb="2" eb="3">
      <t>ガク</t>
    </rPh>
    <phoneticPr fontId="31"/>
  </si>
  <si>
    <t>※本表は自動計算の為、入力は不要です。</t>
    <rPh sb="1" eb="2">
      <t>ホン</t>
    </rPh>
    <rPh sb="2" eb="3">
      <t>ヒョウ</t>
    </rPh>
    <rPh sb="4" eb="6">
      <t>ジドウ</t>
    </rPh>
    <rPh sb="6" eb="8">
      <t>ケイサン</t>
    </rPh>
    <rPh sb="9" eb="10">
      <t>タメ</t>
    </rPh>
    <rPh sb="11" eb="13">
      <t>ニュウリョク</t>
    </rPh>
    <rPh sb="14" eb="16">
      <t>フヨウ</t>
    </rPh>
    <phoneticPr fontId="31"/>
  </si>
  <si>
    <t>（注）行が不足する場合には、「本申請書の使い方」に従って、必要に応じて行を追加すること。列の挿入は絶対に行わないこと。</t>
    <rPh sb="15" eb="16">
      <t>ホン</t>
    </rPh>
    <rPh sb="16" eb="19">
      <t>シンセイショ</t>
    </rPh>
    <rPh sb="20" eb="21">
      <t>ツカ</t>
    </rPh>
    <rPh sb="22" eb="23">
      <t>カタ</t>
    </rPh>
    <rPh sb="25" eb="26">
      <t>シタガ</t>
    </rPh>
    <phoneticPr fontId="31"/>
  </si>
  <si>
    <t>（注）申請額は、内示額と支出済額を比較していずれか低い方の額が入力される。</t>
    <rPh sb="8" eb="11">
      <t>ナイジガク</t>
    </rPh>
    <rPh sb="12" eb="14">
      <t>シシュツ</t>
    </rPh>
    <rPh sb="14" eb="15">
      <t>ズミ</t>
    </rPh>
    <rPh sb="15" eb="16">
      <t>ガク</t>
    </rPh>
    <phoneticPr fontId="31"/>
  </si>
  <si>
    <t>【重要】本申請手順は、介護施設及び介護事業所及び障害福祉サービス事業所等に対する申請様式です。</t>
    <rPh sb="1" eb="3">
      <t>ジュウヨウ</t>
    </rPh>
    <rPh sb="4" eb="5">
      <t>ホン</t>
    </rPh>
    <rPh sb="5" eb="7">
      <t>シンセイ</t>
    </rPh>
    <rPh sb="7" eb="9">
      <t>テジュン</t>
    </rPh>
    <rPh sb="11" eb="13">
      <t>カイゴ</t>
    </rPh>
    <rPh sb="13" eb="15">
      <t>シセツ</t>
    </rPh>
    <rPh sb="15" eb="16">
      <t>オヨ</t>
    </rPh>
    <rPh sb="17" eb="19">
      <t>カイゴ</t>
    </rPh>
    <rPh sb="19" eb="22">
      <t>ジギョウショ</t>
    </rPh>
    <rPh sb="22" eb="23">
      <t>オヨ</t>
    </rPh>
    <rPh sb="24" eb="26">
      <t>ショウガイ</t>
    </rPh>
    <rPh sb="26" eb="28">
      <t>フクシ</t>
    </rPh>
    <rPh sb="32" eb="34">
      <t>ジギョウ</t>
    </rPh>
    <rPh sb="34" eb="35">
      <t>ショ</t>
    </rPh>
    <rPh sb="35" eb="36">
      <t>トウ</t>
    </rPh>
    <rPh sb="37" eb="38">
      <t>タイ</t>
    </rPh>
    <rPh sb="40" eb="42">
      <t>シンセイ</t>
    </rPh>
    <rPh sb="42" eb="44">
      <t>ヨウシキ</t>
    </rPh>
    <phoneticPr fontId="31"/>
  </si>
  <si>
    <t>●実施スケジュール</t>
    <rPh sb="1" eb="3">
      <t>ジッシ</t>
    </rPh>
    <phoneticPr fontId="31"/>
  </si>
  <si>
    <t>・交付決定：審査完了後、県から交付決定兼額の確定通知書を申請者へお送りいたします。</t>
    <rPh sb="1" eb="3">
      <t>コウフ</t>
    </rPh>
    <rPh sb="3" eb="5">
      <t>ケッテイ</t>
    </rPh>
    <phoneticPr fontId="31"/>
  </si>
  <si>
    <t>・実施期間：</t>
    <rPh sb="1" eb="3">
      <t>ジッシ</t>
    </rPh>
    <rPh sb="3" eb="5">
      <t>キカン</t>
    </rPh>
    <phoneticPr fontId="31"/>
  </si>
  <si>
    <t>①介護事業所等→令和8年9月11日(金)～11月30日(月)</t>
    <phoneticPr fontId="31"/>
  </si>
  <si>
    <t>②介護施設等→令和7年4月1日(火)～11月30日(月)</t>
    <phoneticPr fontId="31"/>
  </si>
  <si>
    <t>③障害福祉サービス事業所等→令和8年8月21日(金)～11月30日(月)</t>
    <phoneticPr fontId="31"/>
  </si>
  <si>
    <t>・補助金の支払い：審査完了後、県から支給いたします。（令和9年3月31日までに支給）</t>
    <rPh sb="1" eb="4">
      <t>ホジョキン</t>
    </rPh>
    <rPh sb="5" eb="7">
      <t>シハラ</t>
    </rPh>
    <rPh sb="27" eb="29">
      <t>レイワ</t>
    </rPh>
    <rPh sb="30" eb="31">
      <t>ネン</t>
    </rPh>
    <rPh sb="32" eb="33">
      <t>ガツ</t>
    </rPh>
    <rPh sb="35" eb="36">
      <t>ニチ</t>
    </rPh>
    <rPh sb="39" eb="41">
      <t>シキュウ</t>
    </rPh>
    <phoneticPr fontId="31"/>
  </si>
  <si>
    <t>・申請期間：令和8年11月1日（日）～令和8年11月30日（月）</t>
    <rPh sb="1" eb="3">
      <t>シンセイ</t>
    </rPh>
    <rPh sb="3" eb="5">
      <t>キカン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ニチ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ゲツ</t>
    </rPh>
    <phoneticPr fontId="31"/>
  </si>
  <si>
    <t>●申請スケジュール</t>
    <rPh sb="1" eb="3">
      <t>シンセイ</t>
    </rPh>
    <phoneticPr fontId="31"/>
  </si>
  <si>
    <t>飲料水（２L×６本×50箱）（単価100円）</t>
    <rPh sb="0" eb="3">
      <t>インリョウスイ</t>
    </rPh>
    <rPh sb="8" eb="9">
      <t>ホン</t>
    </rPh>
    <rPh sb="12" eb="13">
      <t>ハコ</t>
    </rPh>
    <rPh sb="15" eb="17">
      <t>タンカ</t>
    </rPh>
    <rPh sb="20" eb="21">
      <t>エン</t>
    </rPh>
    <phoneticPr fontId="31"/>
  </si>
  <si>
    <t>エアコン１台（単価140,000円）
遮光カーテン２枚（単価5,000円）</t>
    <rPh sb="5" eb="6">
      <t>ダイ</t>
    </rPh>
    <rPh sb="7" eb="9">
      <t>タンカ</t>
    </rPh>
    <rPh sb="16" eb="17">
      <t>エン</t>
    </rPh>
    <rPh sb="19" eb="21">
      <t>シャコウ</t>
    </rPh>
    <rPh sb="26" eb="27">
      <t>マイ</t>
    </rPh>
    <rPh sb="28" eb="30">
      <t>タンカ</t>
    </rPh>
    <rPh sb="35" eb="36">
      <t>エン</t>
    </rPh>
    <phoneticPr fontId="31"/>
  </si>
  <si>
    <t>ガソリン代（５台）令和８年９月１日～10月31日利用分</t>
    <rPh sb="4" eb="5">
      <t>ダイ</t>
    </rPh>
    <rPh sb="7" eb="8">
      <t>ダイ</t>
    </rPh>
    <rPh sb="9" eb="11">
      <t>レイワ</t>
    </rPh>
    <rPh sb="12" eb="13">
      <t>ネン</t>
    </rPh>
    <rPh sb="14" eb="15">
      <t>ガツ</t>
    </rPh>
    <rPh sb="16" eb="17">
      <t>ニチ</t>
    </rPh>
    <rPh sb="20" eb="21">
      <t>ガツ</t>
    </rPh>
    <rPh sb="23" eb="24">
      <t>ニチ</t>
    </rPh>
    <rPh sb="24" eb="27">
      <t>リヨウブン</t>
    </rPh>
    <phoneticPr fontId="31"/>
  </si>
  <si>
    <t>③【様式第1号】水色セルに必要情報を入力。</t>
    <rPh sb="2" eb="4">
      <t>ヨウシキ</t>
    </rPh>
    <rPh sb="4" eb="5">
      <t>ダイ</t>
    </rPh>
    <rPh sb="6" eb="7">
      <t>ゴウ</t>
    </rPh>
    <rPh sb="8" eb="10">
      <t>ミズイロ</t>
    </rPh>
    <rPh sb="13" eb="15">
      <t>ヒツヨウ</t>
    </rPh>
    <rPh sb="15" eb="17">
      <t>ジョウホウ</t>
    </rPh>
    <rPh sb="18" eb="20">
      <t>ニュウリョク</t>
    </rPh>
    <phoneticPr fontId="31"/>
  </si>
  <si>
    <t>④【様式第2号】自動反映している事を確認して下さい。</t>
    <rPh sb="2" eb="4">
      <t>ヨウシキ</t>
    </rPh>
    <rPh sb="4" eb="5">
      <t>ダイ</t>
    </rPh>
    <rPh sb="6" eb="7">
      <t>ゴウ</t>
    </rPh>
    <rPh sb="8" eb="10">
      <t>ジドウ</t>
    </rPh>
    <rPh sb="10" eb="12">
      <t>ハンエイ</t>
    </rPh>
    <rPh sb="16" eb="17">
      <t>コト</t>
    </rPh>
    <rPh sb="18" eb="20">
      <t>カクニン</t>
    </rPh>
    <rPh sb="22" eb="23">
      <t>クダ</t>
    </rPh>
    <phoneticPr fontId="31"/>
  </si>
  <si>
    <t>②【個票1】水色セルは必要情報入力。緑色セルはプルダウンから選択。</t>
    <rPh sb="2" eb="4">
      <t>コヒョウ</t>
    </rPh>
    <rPh sb="6" eb="8">
      <t>ミズイロ</t>
    </rPh>
    <rPh sb="11" eb="13">
      <t>ヒツヨウ</t>
    </rPh>
    <rPh sb="13" eb="15">
      <t>ジョウホウ</t>
    </rPh>
    <rPh sb="15" eb="17">
      <t>ニュウリョク</t>
    </rPh>
    <rPh sb="18" eb="20">
      <t>ミドリイロ</t>
    </rPh>
    <rPh sb="30" eb="32">
      <t>センタク</t>
    </rPh>
    <phoneticPr fontId="31"/>
  </si>
  <si>
    <r>
      <t>①交付申請提出通知をご準備下さい。</t>
    </r>
    <r>
      <rPr>
        <b/>
        <sz val="10"/>
        <color rgb="FFFF0000"/>
        <rFont val="ＭＳ Ｐゴシック"/>
        <family val="3"/>
        <charset val="128"/>
      </rPr>
      <t>※申請時には【整理番号】が必要となります。</t>
    </r>
    <rPh sb="1" eb="5">
      <t>コウフシンセイ</t>
    </rPh>
    <rPh sb="5" eb="7">
      <t>テイシュツ</t>
    </rPh>
    <rPh sb="7" eb="9">
      <t>ツウチ</t>
    </rPh>
    <rPh sb="11" eb="13">
      <t>ジュンビ</t>
    </rPh>
    <rPh sb="13" eb="14">
      <t>クダ</t>
    </rPh>
    <rPh sb="18" eb="20">
      <t>シンセイ</t>
    </rPh>
    <rPh sb="20" eb="21">
      <t>ジ</t>
    </rPh>
    <rPh sb="24" eb="26">
      <t>セイリ</t>
    </rPh>
    <rPh sb="26" eb="28">
      <t>バンゴウ</t>
    </rPh>
    <rPh sb="30" eb="32">
      <t>ヒツヨウ</t>
    </rPh>
    <phoneticPr fontId="31"/>
  </si>
  <si>
    <t>広島市中区基町1番地1</t>
    <rPh sb="0" eb="3">
      <t>ヒロシマシ</t>
    </rPh>
    <rPh sb="3" eb="5">
      <t>ナカク</t>
    </rPh>
    <rPh sb="5" eb="7">
      <t>モトマチ</t>
    </rPh>
    <rPh sb="8" eb="10">
      <t>バンチ</t>
    </rPh>
    <phoneticPr fontId="31"/>
  </si>
  <si>
    <t>個票番号</t>
  </si>
  <si>
    <t>担当部署</t>
  </si>
  <si>
    <t>要件1</t>
  </si>
  <si>
    <t>要件2</t>
  </si>
  <si>
    <t>要件3</t>
  </si>
  <si>
    <t>事業所名</t>
  </si>
  <si>
    <t>支出済額（円）</t>
  </si>
  <si>
    <t>内訳</t>
  </si>
  <si>
    <t>内示額（千円）</t>
  </si>
  <si>
    <t>申請額（千円）</t>
  </si>
  <si>
    <t>【（１）介護サービス等を円滑に継続するための対応】</t>
    <rPh sb="10" eb="11">
      <t>ナド</t>
    </rPh>
    <phoneticPr fontId="31"/>
  </si>
  <si>
    <t>【（１）介護サービス等を円滑に継続するための対応】</t>
    <rPh sb="10" eb="11">
      <t>トウ</t>
    </rPh>
    <phoneticPr fontId="31"/>
  </si>
  <si>
    <t>介護事業所等に対するサービス継続支援事業に関する交付申請書兼実績報告書
（事業所・施設単位）</t>
    <rPh sb="5" eb="6">
      <t>トウ</t>
    </rPh>
    <phoneticPr fontId="31"/>
  </si>
  <si>
    <t>介護事業所等に対するサービス継続支援事業費補助金交付申請書兼実績報告書</t>
    <rPh sb="5" eb="6">
      <t>トウ</t>
    </rPh>
    <rPh sb="20" eb="21">
      <t>ヒ</t>
    </rPh>
    <phoneticPr fontId="31"/>
  </si>
  <si>
    <t>　標記について、介護事業所等に関するサービス継続支援事業費補助金交付要綱第７条の規定により、次のとおり関係書類を添えて申請します。</t>
    <rPh sb="13" eb="14">
      <t>トウ</t>
    </rPh>
    <rPh sb="15" eb="16">
      <t>カン</t>
    </rPh>
    <rPh sb="28" eb="29">
      <t>ヒ</t>
    </rPh>
    <phoneticPr fontId="31"/>
  </si>
  <si>
    <t>・介護事業所等に対するサービス継続支援事業に関する交付申請書兼実績報告書</t>
    <rPh sb="6" eb="7">
      <t>トウ</t>
    </rPh>
    <rPh sb="22" eb="23">
      <t>カン</t>
    </rPh>
    <phoneticPr fontId="31"/>
  </si>
  <si>
    <t>広島県介護サービス</t>
    <rPh sb="0" eb="2">
      <t>ヒロシマ</t>
    </rPh>
    <rPh sb="2" eb="3">
      <t>ケン</t>
    </rPh>
    <phoneticPr fontId="31"/>
  </si>
  <si>
    <t>福祉用具貸与</t>
  </si>
  <si>
    <t>訪問介護</t>
  </si>
  <si>
    <t>地域密着型通所介護</t>
  </si>
  <si>
    <t>居宅介護支援</t>
  </si>
  <si>
    <t>特定施設入居者生活介護</t>
  </si>
  <si>
    <t>認知症対応型共同生活介護</t>
  </si>
  <si>
    <t>通所介護</t>
  </si>
  <si>
    <t>訪問看護</t>
  </si>
  <si>
    <t>複合型サービス（看護小規模多機能型居宅介護）</t>
  </si>
  <si>
    <t>定期巡回・随時対応型訪問介護看護</t>
  </si>
  <si>
    <t>小規模多機能型居宅介護</t>
  </si>
  <si>
    <t>訪問入浴介護</t>
  </si>
  <si>
    <t>短期入所生活介護</t>
  </si>
  <si>
    <t>通所リハビリテーション</t>
  </si>
  <si>
    <t>軽費老人ホーム</t>
  </si>
  <si>
    <t>介護老人福祉施設</t>
  </si>
  <si>
    <t>認知症対応型通所介護</t>
  </si>
  <si>
    <t>地域密着型介護老人福祉施設入所者生活介護</t>
  </si>
  <si>
    <t>介護医療院</t>
  </si>
  <si>
    <t>訪問リハビリテーション</t>
  </si>
  <si>
    <t>介護老人保健施設</t>
  </si>
  <si>
    <t>夜間対応型訪問介護</t>
  </si>
  <si>
    <t>養護老人ホーム</t>
  </si>
  <si>
    <t>居宅介護支援</t>
    <rPh sb="0" eb="2">
      <t>キョタク</t>
    </rPh>
    <rPh sb="2" eb="4">
      <t>カイゴ</t>
    </rPh>
    <rPh sb="4" eb="6">
      <t>シエン</t>
    </rPh>
    <phoneticPr fontId="31"/>
  </si>
  <si>
    <t>整理番号</t>
    <phoneticPr fontId="31"/>
  </si>
  <si>
    <t>【郵送用】本申請書の使い方、申請の手順</t>
    <rPh sb="1" eb="3">
      <t>ユウソウ</t>
    </rPh>
    <rPh sb="3" eb="4">
      <t>ヨウ</t>
    </rPh>
    <phoneticPr fontId="31"/>
  </si>
  <si>
    <t>はじめに本シートのセルに入力することで、申請対象となる施設・事業所等に関する基本的な情報が各シートに自動的に転記されます</t>
    <rPh sb="4" eb="5">
      <t>ホン</t>
    </rPh>
    <rPh sb="12" eb="14">
      <t>ニュウリョク</t>
    </rPh>
    <rPh sb="20" eb="22">
      <t>シンセイ</t>
    </rPh>
    <rPh sb="22" eb="24">
      <t>タイショウ</t>
    </rPh>
    <rPh sb="27" eb="29">
      <t>シセツ</t>
    </rPh>
    <rPh sb="30" eb="32">
      <t>ジギョウ</t>
    </rPh>
    <rPh sb="32" eb="33">
      <t>ショ</t>
    </rPh>
    <rPh sb="33" eb="34">
      <t>トウ</t>
    </rPh>
    <rPh sb="35" eb="36">
      <t>カン</t>
    </rPh>
    <rPh sb="38" eb="40">
      <t>キホン</t>
    </rPh>
    <rPh sb="40" eb="41">
      <t>テキ</t>
    </rPh>
    <rPh sb="42" eb="44">
      <t>ジョウホウ</t>
    </rPh>
    <rPh sb="45" eb="46">
      <t>カク</t>
    </rPh>
    <rPh sb="50" eb="53">
      <t>ジドウテキ</t>
    </rPh>
    <rPh sb="54" eb="56">
      <t>テンキ</t>
    </rPh>
    <phoneticPr fontId="31"/>
  </si>
  <si>
    <r>
      <rPr>
        <b/>
        <sz val="10"/>
        <rFont val="ＭＳ Ｐゴシック"/>
        <family val="3"/>
        <charset val="128"/>
      </rPr>
      <t>⑤【口座振替依頼書】に必要情報を入力。</t>
    </r>
    <r>
      <rPr>
        <b/>
        <sz val="10"/>
        <color rgb="FFFF0000"/>
        <rFont val="ＭＳ Ｐゴシック"/>
        <family val="3"/>
        <charset val="128"/>
      </rPr>
      <t>(郵送のみ)</t>
    </r>
    <rPh sb="2" eb="4">
      <t>コウザ</t>
    </rPh>
    <rPh sb="4" eb="6">
      <t>フリカエ</t>
    </rPh>
    <rPh sb="6" eb="9">
      <t>イライショ</t>
    </rPh>
    <rPh sb="11" eb="13">
      <t>ヒツヨウ</t>
    </rPh>
    <rPh sb="13" eb="15">
      <t>ジョウホウ</t>
    </rPh>
    <rPh sb="16" eb="18">
      <t>ニュウリョク</t>
    </rPh>
    <rPh sb="20" eb="22">
      <t>ユウソウ</t>
    </rPh>
    <phoneticPr fontId="31"/>
  </si>
  <si>
    <t>⑥完成したExcelファイル及び必要書類を郵送で申請</t>
    <rPh sb="21" eb="23">
      <t>ユウソウ</t>
    </rPh>
    <phoneticPr fontId="31"/>
  </si>
  <si>
    <t>口座振替依頼書</t>
    <phoneticPr fontId="52"/>
  </si>
  <si>
    <t xml:space="preserve">                                               </t>
    <phoneticPr fontId="52"/>
  </si>
  <si>
    <t>令和8年</t>
    <rPh sb="0" eb="2">
      <t>レイワ</t>
    </rPh>
    <rPh sb="3" eb="4">
      <t>ネン</t>
    </rPh>
    <phoneticPr fontId="31"/>
  </si>
  <si>
    <t>月</t>
    <rPh sb="0" eb="1">
      <t>ガツ</t>
    </rPh>
    <phoneticPr fontId="31"/>
  </si>
  <si>
    <t>日</t>
    <rPh sb="0" eb="1">
      <t>ニチ</t>
    </rPh>
    <phoneticPr fontId="31"/>
  </si>
  <si>
    <t xml:space="preserve">  広島県知事様</t>
    <phoneticPr fontId="52"/>
  </si>
  <si>
    <t>申請者</t>
    <rPh sb="0" eb="2">
      <t>シンセイ</t>
    </rPh>
    <rPh sb="2" eb="3">
      <t>シャ</t>
    </rPh>
    <phoneticPr fontId="31"/>
  </si>
  <si>
    <t xml:space="preserve">           　　　　　</t>
    <phoneticPr fontId="52"/>
  </si>
  <si>
    <t xml:space="preserve">                                 </t>
  </si>
  <si>
    <t>　　　　　　　　　　　　　　　　 　　</t>
    <phoneticPr fontId="52"/>
  </si>
  <si>
    <t>下記１の支払金は，下記２の預金口座へ振替えてください。</t>
  </si>
  <si>
    <t xml:space="preserve">                              　 　　</t>
    <phoneticPr fontId="52"/>
  </si>
  <si>
    <t>１  支払金の内容</t>
  </si>
  <si>
    <t>広島県介護事業所等及び介護施設等に対するサービス継続支援事業及び障害福祉サービス事業所等に対するサービス継続支援事業に係る補助金の支払</t>
    <phoneticPr fontId="52"/>
  </si>
  <si>
    <t xml:space="preserve">  </t>
    <phoneticPr fontId="52"/>
  </si>
  <si>
    <t>２  振込先預金口座</t>
    <phoneticPr fontId="52"/>
  </si>
  <si>
    <t>金融機関名</t>
  </si>
  <si>
    <t>金融機関コード</t>
    <rPh sb="0" eb="2">
      <t>キンユウ</t>
    </rPh>
    <rPh sb="2" eb="4">
      <t>キカン</t>
    </rPh>
    <phoneticPr fontId="31"/>
  </si>
  <si>
    <t>支店名</t>
    <rPh sb="0" eb="2">
      <t>シテン</t>
    </rPh>
    <rPh sb="2" eb="3">
      <t>メイ</t>
    </rPh>
    <phoneticPr fontId="31"/>
  </si>
  <si>
    <t>支店コード</t>
    <rPh sb="0" eb="2">
      <t>シテン</t>
    </rPh>
    <phoneticPr fontId="31"/>
  </si>
  <si>
    <t>種目</t>
    <phoneticPr fontId="31"/>
  </si>
  <si>
    <t>口座番号</t>
  </si>
  <si>
    <r>
      <t>口座名義</t>
    </r>
    <r>
      <rPr>
        <sz val="9"/>
        <color theme="1"/>
        <rFont val="ＭＳ 明朝"/>
        <family val="1"/>
        <charset val="128"/>
      </rPr>
      <t>(半角ｶﾀｶﾅ)</t>
    </r>
    <rPh sb="5" eb="7">
      <t>ハンカク</t>
    </rPh>
    <phoneticPr fontId="31"/>
  </si>
  <si>
    <t>口座名義(漢字)</t>
    <rPh sb="5" eb="7">
      <t>カンジ</t>
    </rPh>
    <phoneticPr fontId="31"/>
  </si>
  <si>
    <t>注１　金融機関名、支店名、種目、口座番号及び口座名義は、預金通帳で
　　　確認して記載してください</t>
    <rPh sb="0" eb="1">
      <t>チュウ</t>
    </rPh>
    <rPh sb="3" eb="5">
      <t>キンユウ</t>
    </rPh>
    <rPh sb="5" eb="7">
      <t>キカン</t>
    </rPh>
    <rPh sb="7" eb="8">
      <t>メイ</t>
    </rPh>
    <rPh sb="9" eb="12">
      <t>シテンメイ</t>
    </rPh>
    <rPh sb="13" eb="15">
      <t>シュモク</t>
    </rPh>
    <rPh sb="16" eb="18">
      <t>コウザ</t>
    </rPh>
    <rPh sb="18" eb="20">
      <t>バンゴウ</t>
    </rPh>
    <rPh sb="20" eb="21">
      <t>オヨ</t>
    </rPh>
    <rPh sb="22" eb="24">
      <t>コウザ</t>
    </rPh>
    <rPh sb="24" eb="26">
      <t>メイギ</t>
    </rPh>
    <rPh sb="28" eb="30">
      <t>ヨキン</t>
    </rPh>
    <rPh sb="30" eb="32">
      <t>ツウチョウ</t>
    </rPh>
    <rPh sb="37" eb="39">
      <t>カクニン</t>
    </rPh>
    <rPh sb="41" eb="43">
      <t>キサイ</t>
    </rPh>
    <phoneticPr fontId="31"/>
  </si>
  <si>
    <t>注２　受領権限を委任される場合は，代理人の氏名及び住所を記載してください。</t>
    <phoneticPr fontId="31"/>
  </si>
  <si>
    <t>代理人</t>
  </si>
  <si>
    <t>氏　名</t>
    <phoneticPr fontId="52"/>
  </si>
  <si>
    <t>住　所</t>
    <phoneticPr fontId="5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</si>
</sst>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 ;[Red]\-#,##0\ "/>
    <numFmt numFmtId="178" formatCode="#,##0;\-#,##0;&quot;&quot;"/>
    <numFmt numFmtId="179" formatCode="#,##0;[Red]#,##0"/>
    <numFmt numFmtId="180" formatCode="#,##0_ "/>
  </numFmts>
  <fonts count="54">
    <font>
      <sz val="11"/>
      <name val="ＭＳ Ｐゴシック"/>
      <charset val="13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color rgb="FF800080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32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b/>
      <u/>
      <sz val="9"/>
      <name val="MS P ゴシック"/>
      <charset val="128"/>
    </font>
    <font>
      <u/>
      <sz val="9"/>
      <name val="MS P ゴシック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color rgb="FF00B0F0"/>
      <name val="ＭＳ Ｐ明朝"/>
      <family val="1"/>
      <charset val="128"/>
    </font>
    <font>
      <sz val="8"/>
      <color rgb="FF00B0F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222222"/>
      <name val="ＭＳ 明朝"/>
      <family val="1"/>
      <charset val="128"/>
    </font>
    <font>
      <sz val="10"/>
      <color rgb="FF222222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8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textRotation="255"/>
    </xf>
    <xf numFmtId="177" fontId="6" fillId="0" borderId="0" xfId="1" applyNumberFormat="1" applyFont="1" applyFill="1" applyBorder="1" applyAlignment="1">
      <alignment horizontal="center" vertical="center" shrinkToFit="1"/>
    </xf>
    <xf numFmtId="177" fontId="10" fillId="0" borderId="0" xfId="1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>
      <alignment vertical="center"/>
    </xf>
    <xf numFmtId="38" fontId="6" fillId="0" borderId="0" xfId="1" applyFont="1">
      <alignment vertical="center"/>
    </xf>
    <xf numFmtId="0" fontId="11" fillId="0" borderId="0" xfId="0" applyFont="1" applyAlignment="1">
      <alignment horizontal="left" vertical="center"/>
    </xf>
    <xf numFmtId="178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38" fontId="6" fillId="0" borderId="1" xfId="1" applyFont="1" applyBorder="1" applyAlignment="1">
      <alignment horizontal="right" vertical="center" shrinkToFit="1"/>
    </xf>
    <xf numFmtId="0" fontId="13" fillId="0" borderId="1" xfId="0" applyFont="1" applyBorder="1" applyAlignment="1">
      <alignment vertical="center" shrinkToFit="1"/>
    </xf>
    <xf numFmtId="0" fontId="5" fillId="0" borderId="0" xfId="0" applyFont="1">
      <alignment vertical="center"/>
    </xf>
    <xf numFmtId="38" fontId="0" fillId="0" borderId="0" xfId="1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 wrapText="1"/>
    </xf>
    <xf numFmtId="0" fontId="8" fillId="2" borderId="0" xfId="0" applyFont="1" applyFill="1">
      <alignment vertical="center"/>
    </xf>
    <xf numFmtId="0" fontId="17" fillId="0" borderId="0" xfId="0" applyFont="1" applyAlignment="1">
      <alignment vertical="center" wrapText="1"/>
    </xf>
    <xf numFmtId="0" fontId="15" fillId="5" borderId="0" xfId="0" applyFont="1" applyFill="1" applyAlignment="1">
      <alignment horizontal="center" vertical="center"/>
    </xf>
    <xf numFmtId="180" fontId="15" fillId="0" borderId="0" xfId="0" applyNumberFormat="1" applyFont="1">
      <alignment vertical="center"/>
    </xf>
    <xf numFmtId="0" fontId="15" fillId="5" borderId="0" xfId="0" applyFont="1" applyFill="1">
      <alignment vertical="center"/>
    </xf>
    <xf numFmtId="0" fontId="15" fillId="5" borderId="0" xfId="0" applyFont="1" applyFill="1" applyAlignment="1">
      <alignment horizontal="right" vertical="center"/>
    </xf>
    <xf numFmtId="0" fontId="17" fillId="0" borderId="0" xfId="0" applyFont="1" applyAlignment="1">
      <alignment horizontal="center" vertical="center" wrapText="1"/>
    </xf>
    <xf numFmtId="0" fontId="21" fillId="8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2" fillId="0" borderId="0" xfId="0" applyFont="1" applyAlignment="1">
      <alignment vertical="center" wrapText="1"/>
    </xf>
    <xf numFmtId="0" fontId="32" fillId="0" borderId="0" xfId="0" applyFont="1">
      <alignment vertical="center"/>
    </xf>
    <xf numFmtId="0" fontId="35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0" xfId="0" applyFont="1">
      <alignment vertical="center"/>
    </xf>
    <xf numFmtId="0" fontId="8" fillId="2" borderId="0" xfId="0" applyFont="1" applyFill="1" applyAlignment="1">
      <alignment horizontal="center" vertical="center"/>
    </xf>
    <xf numFmtId="0" fontId="15" fillId="0" borderId="1" xfId="0" applyFont="1" applyBorder="1">
      <alignment vertical="center"/>
    </xf>
    <xf numFmtId="0" fontId="47" fillId="2" borderId="1" xfId="0" applyFont="1" applyFill="1" applyBorder="1">
      <alignment vertical="center"/>
    </xf>
    <xf numFmtId="0" fontId="48" fillId="2" borderId="1" xfId="0" applyFont="1" applyFill="1" applyBorder="1">
      <alignment vertical="center"/>
    </xf>
    <xf numFmtId="0" fontId="15" fillId="2" borderId="1" xfId="0" applyFont="1" applyFill="1" applyBorder="1">
      <alignment vertical="center"/>
    </xf>
    <xf numFmtId="0" fontId="47" fillId="2" borderId="1" xfId="0" applyFont="1" applyFill="1" applyBorder="1" applyAlignment="1">
      <alignment horizontal="left" vertical="center"/>
    </xf>
    <xf numFmtId="0" fontId="49" fillId="2" borderId="1" xfId="0" applyFont="1" applyFill="1" applyBorder="1">
      <alignment vertical="center"/>
    </xf>
    <xf numFmtId="0" fontId="47" fillId="0" borderId="1" xfId="0" applyFont="1" applyBorder="1">
      <alignment vertical="center"/>
    </xf>
    <xf numFmtId="0" fontId="50" fillId="2" borderId="1" xfId="0" applyFont="1" applyFill="1" applyBorder="1">
      <alignment vertical="center"/>
    </xf>
    <xf numFmtId="0" fontId="3" fillId="0" borderId="0" xfId="13">
      <alignment vertical="center"/>
    </xf>
    <xf numFmtId="0" fontId="21" fillId="0" borderId="0" xfId="15" applyFont="1">
      <alignment vertical="center"/>
    </xf>
    <xf numFmtId="0" fontId="15" fillId="0" borderId="0" xfId="16" applyFont="1">
      <alignment vertical="center"/>
    </xf>
    <xf numFmtId="0" fontId="8" fillId="0" borderId="0" xfId="16" applyFont="1">
      <alignment vertical="center"/>
    </xf>
    <xf numFmtId="20" fontId="21" fillId="0" borderId="0" xfId="15" applyNumberFormat="1" applyFont="1">
      <alignment vertical="center"/>
    </xf>
    <xf numFmtId="0" fontId="21" fillId="0" borderId="0" xfId="15" applyFont="1" applyAlignment="1">
      <alignment horizontal="left" vertical="center" wrapText="1"/>
    </xf>
    <xf numFmtId="0" fontId="21" fillId="0" borderId="1" xfId="15" applyFont="1" applyBorder="1">
      <alignment vertical="center"/>
    </xf>
    <xf numFmtId="0" fontId="23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176" fontId="33" fillId="5" borderId="8" xfId="0" applyNumberFormat="1" applyFont="1" applyFill="1" applyBorder="1" applyAlignment="1">
      <alignment horizontal="center" vertical="center" shrinkToFit="1"/>
    </xf>
    <xf numFmtId="176" fontId="33" fillId="5" borderId="4" xfId="0" applyNumberFormat="1" applyFont="1" applyFill="1" applyBorder="1" applyAlignment="1">
      <alignment horizontal="center" vertical="center" shrinkToFit="1"/>
    </xf>
    <xf numFmtId="176" fontId="33" fillId="5" borderId="12" xfId="0" applyNumberFormat="1" applyFont="1" applyFill="1" applyBorder="1" applyAlignment="1">
      <alignment horizontal="center" vertical="center" shrinkToFit="1"/>
    </xf>
    <xf numFmtId="0" fontId="34" fillId="5" borderId="5" xfId="0" applyFont="1" applyFill="1" applyBorder="1" applyAlignment="1">
      <alignment horizontal="center" vertical="center" shrinkToFit="1"/>
    </xf>
    <xf numFmtId="0" fontId="34" fillId="5" borderId="6" xfId="0" applyFont="1" applyFill="1" applyBorder="1" applyAlignment="1">
      <alignment horizontal="center" vertical="center" shrinkToFit="1"/>
    </xf>
    <xf numFmtId="0" fontId="34" fillId="5" borderId="7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1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44" fillId="6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shrinkToFit="1"/>
    </xf>
    <xf numFmtId="0" fontId="7" fillId="4" borderId="6" xfId="0" applyFont="1" applyFill="1" applyBorder="1" applyAlignment="1">
      <alignment horizontal="center" vertical="center" shrinkToFit="1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shrinkToFit="1"/>
    </xf>
    <xf numFmtId="49" fontId="9" fillId="5" borderId="8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12" xfId="0" applyNumberFormat="1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shrinkToFit="1"/>
    </xf>
    <xf numFmtId="0" fontId="9" fillId="5" borderId="4" xfId="0" applyFont="1" applyFill="1" applyBorder="1" applyAlignment="1">
      <alignment horizontal="center" vertical="center" shrinkToFit="1"/>
    </xf>
    <xf numFmtId="0" fontId="9" fillId="5" borderId="12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78" fontId="7" fillId="0" borderId="30" xfId="0" applyNumberFormat="1" applyFont="1" applyBorder="1" applyAlignment="1">
      <alignment horizontal="center" vertical="center" shrinkToFit="1"/>
    </xf>
    <xf numFmtId="178" fontId="7" fillId="0" borderId="6" xfId="0" applyNumberFormat="1" applyFont="1" applyBorder="1" applyAlignment="1">
      <alignment horizontal="center" vertical="center" shrinkToFit="1"/>
    </xf>
    <xf numFmtId="178" fontId="7" fillId="0" borderId="32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12" fillId="2" borderId="13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>
      <alignment horizontal="center" vertical="center" wrapText="1"/>
    </xf>
    <xf numFmtId="177" fontId="9" fillId="5" borderId="16" xfId="1" applyNumberFormat="1" applyFont="1" applyFill="1" applyBorder="1" applyAlignment="1">
      <alignment horizontal="center" vertical="center" shrinkToFit="1"/>
    </xf>
    <xf numFmtId="0" fontId="46" fillId="5" borderId="23" xfId="0" applyFont="1" applyFill="1" applyBorder="1" applyAlignment="1">
      <alignment horizontal="left" vertical="center" shrinkToFit="1"/>
    </xf>
    <xf numFmtId="0" fontId="46" fillId="5" borderId="16" xfId="0" applyFont="1" applyFill="1" applyBorder="1" applyAlignment="1">
      <alignment horizontal="left" vertical="center" shrinkToFit="1"/>
    </xf>
    <xf numFmtId="0" fontId="46" fillId="5" borderId="31" xfId="0" applyFont="1" applyFill="1" applyBorder="1" applyAlignment="1">
      <alignment horizontal="left" vertical="center" shrinkToFit="1"/>
    </xf>
    <xf numFmtId="49" fontId="12" fillId="2" borderId="21" xfId="0" applyNumberFormat="1" applyFont="1" applyFill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horizontal="center" vertical="center" wrapText="1"/>
    </xf>
    <xf numFmtId="49" fontId="12" fillId="2" borderId="22" xfId="0" applyNumberFormat="1" applyFont="1" applyFill="1" applyBorder="1" applyAlignment="1">
      <alignment horizontal="center" vertical="center" wrapText="1"/>
    </xf>
    <xf numFmtId="177" fontId="44" fillId="5" borderId="21" xfId="1" applyNumberFormat="1" applyFont="1" applyFill="1" applyBorder="1" applyAlignment="1">
      <alignment horizontal="center" vertical="center" shrinkToFit="1"/>
    </xf>
    <xf numFmtId="177" fontId="44" fillId="5" borderId="20" xfId="1" applyNumberFormat="1" applyFont="1" applyFill="1" applyBorder="1" applyAlignment="1">
      <alignment horizontal="center" vertical="center" shrinkToFit="1"/>
    </xf>
    <xf numFmtId="177" fontId="44" fillId="5" borderId="22" xfId="1" applyNumberFormat="1" applyFont="1" applyFill="1" applyBorder="1" applyAlignment="1">
      <alignment horizontal="center" vertical="center" shrinkToFit="1"/>
    </xf>
    <xf numFmtId="0" fontId="45" fillId="5" borderId="21" xfId="0" applyFont="1" applyFill="1" applyBorder="1" applyAlignment="1">
      <alignment horizontal="left" vertical="center" wrapText="1" shrinkToFit="1"/>
    </xf>
    <xf numFmtId="0" fontId="45" fillId="5" borderId="20" xfId="0" applyFont="1" applyFill="1" applyBorder="1" applyAlignment="1">
      <alignment horizontal="left" vertical="center" shrinkToFit="1"/>
    </xf>
    <xf numFmtId="0" fontId="45" fillId="5" borderId="22" xfId="0" applyFont="1" applyFill="1" applyBorder="1" applyAlignment="1">
      <alignment horizontal="left" vertical="center" shrinkToFit="1"/>
    </xf>
    <xf numFmtId="49" fontId="12" fillId="2" borderId="23" xfId="0" applyNumberFormat="1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9" fontId="12" fillId="2" borderId="31" xfId="0" applyNumberFormat="1" applyFont="1" applyFill="1" applyBorder="1" applyAlignment="1">
      <alignment horizontal="center" vertical="center" wrapText="1"/>
    </xf>
    <xf numFmtId="177" fontId="7" fillId="5" borderId="23" xfId="1" applyNumberFormat="1" applyFont="1" applyFill="1" applyBorder="1" applyAlignment="1">
      <alignment horizontal="center" vertical="center" shrinkToFit="1"/>
    </xf>
    <xf numFmtId="177" fontId="7" fillId="5" borderId="16" xfId="1" applyNumberFormat="1" applyFont="1" applyFill="1" applyBorder="1" applyAlignment="1">
      <alignment horizontal="center" vertical="center" shrinkToFit="1"/>
    </xf>
    <xf numFmtId="177" fontId="7" fillId="5" borderId="31" xfId="1" applyNumberFormat="1" applyFont="1" applyFill="1" applyBorder="1" applyAlignment="1">
      <alignment horizontal="center" vertical="center" shrinkToFit="1"/>
    </xf>
    <xf numFmtId="0" fontId="10" fillId="5" borderId="23" xfId="0" applyFont="1" applyFill="1" applyBorder="1" applyAlignment="1">
      <alignment horizontal="left" vertical="center" shrinkToFit="1"/>
    </xf>
    <xf numFmtId="0" fontId="10" fillId="5" borderId="16" xfId="0" applyFont="1" applyFill="1" applyBorder="1" applyAlignment="1">
      <alignment horizontal="left" vertical="center" shrinkToFit="1"/>
    </xf>
    <xf numFmtId="0" fontId="10" fillId="5" borderId="31" xfId="0" applyFont="1" applyFill="1" applyBorder="1" applyAlignment="1">
      <alignment horizontal="left" vertical="center" shrinkToFit="1"/>
    </xf>
    <xf numFmtId="177" fontId="9" fillId="5" borderId="14" xfId="1" applyNumberFormat="1" applyFont="1" applyFill="1" applyBorder="1" applyAlignment="1">
      <alignment horizontal="center" vertical="center" shrinkToFit="1"/>
    </xf>
    <xf numFmtId="49" fontId="12" fillId="2" borderId="17" xfId="0" applyNumberFormat="1" applyFont="1" applyFill="1" applyBorder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center" vertical="center" wrapText="1"/>
    </xf>
    <xf numFmtId="49" fontId="12" fillId="2" borderId="19" xfId="0" applyNumberFormat="1" applyFont="1" applyFill="1" applyBorder="1" applyAlignment="1">
      <alignment horizontal="center" vertical="center" wrapText="1"/>
    </xf>
    <xf numFmtId="177" fontId="9" fillId="5" borderId="20" xfId="1" applyNumberFormat="1" applyFont="1" applyFill="1" applyBorder="1" applyAlignment="1">
      <alignment horizontal="center" vertical="center" shrinkToFit="1"/>
    </xf>
    <xf numFmtId="0" fontId="46" fillId="5" borderId="21" xfId="0" applyFont="1" applyFill="1" applyBorder="1" applyAlignment="1">
      <alignment horizontal="left" vertical="center" wrapText="1" shrinkToFit="1"/>
    </xf>
    <xf numFmtId="0" fontId="46" fillId="5" borderId="20" xfId="0" applyFont="1" applyFill="1" applyBorder="1" applyAlignment="1">
      <alignment horizontal="left" vertical="center" shrinkToFit="1"/>
    </xf>
    <xf numFmtId="0" fontId="46" fillId="5" borderId="22" xfId="0" applyFont="1" applyFill="1" applyBorder="1" applyAlignment="1">
      <alignment horizontal="left" vertical="center" shrinkToFit="1"/>
    </xf>
    <xf numFmtId="177" fontId="7" fillId="0" borderId="6" xfId="1" applyNumberFormat="1" applyFont="1" applyFill="1" applyBorder="1" applyAlignment="1">
      <alignment horizontal="center" vertical="center" shrinkToFit="1"/>
    </xf>
    <xf numFmtId="177" fontId="7" fillId="0" borderId="7" xfId="1" applyNumberFormat="1" applyFont="1" applyFill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shrinkToFit="1"/>
    </xf>
    <xf numFmtId="0" fontId="45" fillId="5" borderId="21" xfId="0" applyFont="1" applyFill="1" applyBorder="1" applyAlignment="1">
      <alignment horizontal="left" vertical="center" shrinkToFit="1"/>
    </xf>
    <xf numFmtId="177" fontId="7" fillId="5" borderId="21" xfId="1" applyNumberFormat="1" applyFont="1" applyFill="1" applyBorder="1" applyAlignment="1">
      <alignment horizontal="center" vertical="center" shrinkToFit="1"/>
    </xf>
    <xf numFmtId="177" fontId="7" fillId="5" borderId="20" xfId="1" applyNumberFormat="1" applyFont="1" applyFill="1" applyBorder="1" applyAlignment="1">
      <alignment horizontal="center" vertical="center" shrinkToFit="1"/>
    </xf>
    <xf numFmtId="177" fontId="7" fillId="5" borderId="22" xfId="1" applyNumberFormat="1" applyFont="1" applyFill="1" applyBorder="1" applyAlignment="1">
      <alignment horizontal="center" vertical="center" shrinkToFit="1"/>
    </xf>
    <xf numFmtId="0" fontId="10" fillId="5" borderId="21" xfId="0" applyFont="1" applyFill="1" applyBorder="1" applyAlignment="1">
      <alignment horizontal="left" vertical="center" shrinkToFit="1"/>
    </xf>
    <xf numFmtId="0" fontId="10" fillId="5" borderId="20" xfId="0" applyFont="1" applyFill="1" applyBorder="1" applyAlignment="1">
      <alignment horizontal="left" vertical="center" shrinkToFit="1"/>
    </xf>
    <xf numFmtId="0" fontId="10" fillId="5" borderId="22" xfId="0" applyFont="1" applyFill="1" applyBorder="1" applyAlignment="1">
      <alignment horizontal="left" vertical="center" shrinkToFit="1"/>
    </xf>
    <xf numFmtId="0" fontId="8" fillId="4" borderId="1" xfId="0" applyFont="1" applyFill="1" applyBorder="1" applyAlignment="1">
      <alignment horizontal="center" vertical="center"/>
    </xf>
    <xf numFmtId="49" fontId="18" fillId="5" borderId="5" xfId="0" applyNumberFormat="1" applyFont="1" applyFill="1" applyBorder="1" applyAlignment="1">
      <alignment horizontal="center" vertical="center" shrinkToFit="1"/>
    </xf>
    <xf numFmtId="49" fontId="18" fillId="5" borderId="6" xfId="0" applyNumberFormat="1" applyFont="1" applyFill="1" applyBorder="1" applyAlignment="1">
      <alignment horizontal="center" vertical="center" shrinkToFit="1"/>
    </xf>
    <xf numFmtId="49" fontId="18" fillId="5" borderId="7" xfId="0" applyNumberFormat="1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19" fillId="2" borderId="0" xfId="2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49" fontId="18" fillId="5" borderId="1" xfId="0" applyNumberFormat="1" applyFont="1" applyFill="1" applyBorder="1" applyAlignment="1">
      <alignment horizontal="center" vertical="center" shrinkToFit="1"/>
    </xf>
    <xf numFmtId="49" fontId="8" fillId="5" borderId="1" xfId="0" applyNumberFormat="1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 shrinkToFit="1"/>
    </xf>
    <xf numFmtId="0" fontId="8" fillId="5" borderId="6" xfId="0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16" fillId="5" borderId="0" xfId="0" applyFont="1" applyFill="1" applyAlignment="1">
      <alignment horizontal="center" vertical="center" shrinkToFit="1"/>
    </xf>
    <xf numFmtId="0" fontId="15" fillId="5" borderId="0" xfId="0" applyFont="1" applyFill="1" applyAlignment="1">
      <alignment horizontal="center" vertical="center" shrinkToFit="1"/>
    </xf>
    <xf numFmtId="0" fontId="15" fillId="5" borderId="0" xfId="0" applyFont="1" applyFill="1" applyAlignment="1" applyProtection="1">
      <alignment horizontal="center" vertical="center" shrinkToFit="1"/>
      <protection locked="0"/>
    </xf>
    <xf numFmtId="17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5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38" fontId="7" fillId="4" borderId="2" xfId="1" applyFont="1" applyFill="1" applyBorder="1" applyAlignment="1">
      <alignment horizontal="center" vertical="center" wrapText="1" shrinkToFit="1"/>
    </xf>
    <xf numFmtId="38" fontId="7" fillId="4" borderId="3" xfId="1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1" fillId="0" borderId="17" xfId="15" applyFont="1" applyBorder="1" applyAlignment="1">
      <alignment horizontal="center" vertical="center"/>
    </xf>
    <xf numFmtId="0" fontId="21" fillId="0" borderId="18" xfId="15" applyFont="1" applyBorder="1" applyAlignment="1">
      <alignment horizontal="center" vertical="center"/>
    </xf>
    <xf numFmtId="0" fontId="21" fillId="0" borderId="19" xfId="15" applyFont="1" applyBorder="1" applyAlignment="1">
      <alignment horizontal="center" vertical="center"/>
    </xf>
    <xf numFmtId="0" fontId="21" fillId="0" borderId="0" xfId="15" applyFont="1" applyAlignment="1">
      <alignment horizontal="left" vertical="top" wrapText="1"/>
    </xf>
    <xf numFmtId="0" fontId="21" fillId="0" borderId="0" xfId="15" applyFont="1" applyAlignment="1">
      <alignment vertical="center" wrapText="1"/>
    </xf>
    <xf numFmtId="0" fontId="21" fillId="0" borderId="1" xfId="15" applyFont="1" applyBorder="1" applyAlignment="1">
      <alignment horizontal="center" vertical="center"/>
    </xf>
    <xf numFmtId="0" fontId="21" fillId="0" borderId="5" xfId="15" applyFont="1" applyBorder="1" applyAlignment="1">
      <alignment horizontal="center" vertical="center"/>
    </xf>
    <xf numFmtId="0" fontId="21" fillId="0" borderId="6" xfId="15" applyFont="1" applyBorder="1" applyAlignment="1">
      <alignment horizontal="center" vertical="center"/>
    </xf>
    <xf numFmtId="0" fontId="21" fillId="0" borderId="7" xfId="15" applyFont="1" applyBorder="1" applyAlignment="1">
      <alignment horizontal="center" vertical="center"/>
    </xf>
    <xf numFmtId="49" fontId="21" fillId="0" borderId="5" xfId="15" applyNumberFormat="1" applyFont="1" applyBorder="1" applyAlignment="1">
      <alignment horizontal="center" vertical="center"/>
    </xf>
    <xf numFmtId="49" fontId="21" fillId="0" borderId="6" xfId="15" applyNumberFormat="1" applyFont="1" applyBorder="1" applyAlignment="1">
      <alignment horizontal="center" vertical="center"/>
    </xf>
    <xf numFmtId="49" fontId="21" fillId="0" borderId="7" xfId="15" applyNumberFormat="1" applyFont="1" applyBorder="1" applyAlignment="1">
      <alignment horizontal="center" vertical="center"/>
    </xf>
    <xf numFmtId="0" fontId="21" fillId="0" borderId="13" xfId="15" applyFont="1" applyBorder="1" applyAlignment="1">
      <alignment horizontal="center" vertical="center"/>
    </xf>
    <xf numFmtId="0" fontId="21" fillId="0" borderId="14" xfId="15" applyFont="1" applyBorder="1" applyAlignment="1">
      <alignment horizontal="center" vertical="center"/>
    </xf>
    <xf numFmtId="0" fontId="21" fillId="0" borderId="15" xfId="15" applyFont="1" applyBorder="1" applyAlignment="1">
      <alignment horizontal="center" vertical="center"/>
    </xf>
    <xf numFmtId="0" fontId="21" fillId="9" borderId="5" xfId="15" applyFont="1" applyFill="1" applyBorder="1" applyAlignment="1">
      <alignment horizontal="center" vertical="center"/>
    </xf>
    <xf numFmtId="0" fontId="21" fillId="9" borderId="6" xfId="15" applyFont="1" applyFill="1" applyBorder="1" applyAlignment="1">
      <alignment horizontal="center" vertical="center"/>
    </xf>
    <xf numFmtId="0" fontId="21" fillId="9" borderId="7" xfId="15" applyFont="1" applyFill="1" applyBorder="1" applyAlignment="1">
      <alignment horizontal="center" vertical="center"/>
    </xf>
    <xf numFmtId="49" fontId="21" fillId="9" borderId="5" xfId="15" applyNumberFormat="1" applyFont="1" applyFill="1" applyBorder="1" applyAlignment="1">
      <alignment horizontal="center" vertical="center"/>
    </xf>
    <xf numFmtId="49" fontId="21" fillId="9" borderId="6" xfId="15" applyNumberFormat="1" applyFont="1" applyFill="1" applyBorder="1" applyAlignment="1">
      <alignment horizontal="center" vertical="center"/>
    </xf>
    <xf numFmtId="49" fontId="21" fillId="9" borderId="7" xfId="15" applyNumberFormat="1" applyFont="1" applyFill="1" applyBorder="1" applyAlignment="1">
      <alignment horizontal="center" vertical="center"/>
    </xf>
    <xf numFmtId="0" fontId="51" fillId="0" borderId="0" xfId="15" applyFont="1" applyAlignment="1">
      <alignment horizontal="center" vertical="center"/>
    </xf>
    <xf numFmtId="0" fontId="21" fillId="0" borderId="0" xfId="15" applyFont="1" applyAlignment="1">
      <alignment horizontal="center" vertical="center"/>
    </xf>
    <xf numFmtId="0" fontId="15" fillId="0" borderId="0" xfId="16" applyFont="1" applyAlignment="1">
      <alignment horizontal="center" vertical="center"/>
    </xf>
    <xf numFmtId="0" fontId="21" fillId="0" borderId="9" xfId="15" applyFont="1" applyBorder="1" applyAlignment="1">
      <alignment horizontal="center" vertical="center" wrapText="1"/>
    </xf>
    <xf numFmtId="0" fontId="21" fillId="0" borderId="10" xfId="15" applyFont="1" applyBorder="1" applyAlignment="1">
      <alignment horizontal="center" vertical="center" wrapText="1"/>
    </xf>
    <xf numFmtId="0" fontId="21" fillId="0" borderId="11" xfId="15" applyFont="1" applyBorder="1" applyAlignment="1">
      <alignment horizontal="center" vertical="center" wrapText="1"/>
    </xf>
    <xf numFmtId="0" fontId="21" fillId="0" borderId="8" xfId="15" applyFont="1" applyBorder="1" applyAlignment="1">
      <alignment horizontal="center" vertical="center" wrapText="1"/>
    </xf>
    <xf numFmtId="0" fontId="21" fillId="0" borderId="4" xfId="15" applyFont="1" applyBorder="1" applyAlignment="1">
      <alignment horizontal="center" vertical="center" wrapText="1"/>
    </xf>
    <xf numFmtId="0" fontId="21" fillId="0" borderId="12" xfId="15" applyFont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shrinkToFit="1"/>
    </xf>
    <xf numFmtId="0" fontId="10" fillId="5" borderId="20" xfId="0" applyFont="1" applyFill="1" applyBorder="1" applyAlignment="1">
      <alignment horizontal="center" vertical="center" shrinkToFit="1"/>
    </xf>
    <xf numFmtId="0" fontId="10" fillId="5" borderId="22" xfId="0" applyFont="1" applyFill="1" applyBorder="1" applyAlignment="1">
      <alignment horizontal="center" vertical="center" shrinkToFit="1"/>
    </xf>
    <xf numFmtId="0" fontId="10" fillId="5" borderId="23" xfId="0" applyFont="1" applyFill="1" applyBorder="1" applyAlignment="1">
      <alignment horizontal="center" vertical="center" shrinkToFit="1"/>
    </xf>
    <xf numFmtId="0" fontId="10" fillId="5" borderId="16" xfId="0" applyFont="1" applyFill="1" applyBorder="1" applyAlignment="1">
      <alignment horizontal="center" vertical="center" shrinkToFit="1"/>
    </xf>
    <xf numFmtId="0" fontId="10" fillId="5" borderId="31" xfId="0" applyFont="1" applyFill="1" applyBorder="1" applyAlignment="1">
      <alignment horizontal="center" vertical="center" shrinkToFit="1"/>
    </xf>
    <xf numFmtId="49" fontId="7" fillId="5" borderId="8" xfId="0" applyNumberFormat="1" applyFont="1" applyFill="1" applyBorder="1" applyAlignment="1">
      <alignment horizontal="center" vertical="center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12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49" fontId="7" fillId="6" borderId="8" xfId="0" applyNumberFormat="1" applyFont="1" applyFill="1" applyBorder="1" applyAlignment="1">
      <alignment horizontal="center" vertical="center"/>
    </xf>
    <xf numFmtId="49" fontId="7" fillId="6" borderId="4" xfId="0" applyNumberFormat="1" applyFont="1" applyFill="1" applyBorder="1" applyAlignment="1">
      <alignment horizontal="center" vertical="center"/>
    </xf>
    <xf numFmtId="49" fontId="7" fillId="6" borderId="12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76" fontId="8" fillId="5" borderId="8" xfId="0" applyNumberFormat="1" applyFont="1" applyFill="1" applyBorder="1" applyAlignment="1">
      <alignment horizontal="center" vertical="center" shrinkToFit="1"/>
    </xf>
    <xf numFmtId="176" fontId="8" fillId="5" borderId="4" xfId="0" applyNumberFormat="1" applyFont="1" applyFill="1" applyBorder="1" applyAlignment="1">
      <alignment horizontal="center" vertical="center" shrinkToFit="1"/>
    </xf>
    <xf numFmtId="176" fontId="8" fillId="5" borderId="12" xfId="0" applyNumberFormat="1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5" fillId="5" borderId="6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 shrinkToFit="1"/>
    </xf>
    <xf numFmtId="177" fontId="7" fillId="5" borderId="14" xfId="1" applyNumberFormat="1" applyFont="1" applyFill="1" applyBorder="1" applyAlignment="1">
      <alignment horizontal="center" vertical="center" shrinkToFit="1"/>
    </xf>
  </cellXfs>
  <cellStyles count="17">
    <cellStyle name="パーセント 2" xfId="7" xr:uid="{00000000-0005-0000-0000-000035000000}"/>
    <cellStyle name="ハイパーリンク" xfId="2" builtinId="8"/>
    <cellStyle name="ハイパーリンク 2" xfId="8" xr:uid="{00000000-0005-0000-0000-000036000000}"/>
    <cellStyle name="桁区切り" xfId="1" builtinId="6"/>
    <cellStyle name="桁区切り 2" xfId="6" xr:uid="{00000000-0005-0000-0000-00002B000000}"/>
    <cellStyle name="桁区切り 3" xfId="3" xr:uid="{00000000-0005-0000-0000-00000B000000}"/>
    <cellStyle name="桁区切り 4" xfId="5" xr:uid="{00000000-0005-0000-0000-000023000000}"/>
    <cellStyle name="標準" xfId="0" builtinId="0"/>
    <cellStyle name="標準 11" xfId="16" xr:uid="{54B6099B-022D-451A-BAFB-010CCDEA8E3D}"/>
    <cellStyle name="標準 2" xfId="9" xr:uid="{00000000-0005-0000-0000-000037000000}"/>
    <cellStyle name="標準 2 2" xfId="10" xr:uid="{00000000-0005-0000-0000-000038000000}"/>
    <cellStyle name="標準 3" xfId="11" xr:uid="{00000000-0005-0000-0000-000039000000}"/>
    <cellStyle name="標準 4" xfId="4" xr:uid="{00000000-0005-0000-0000-00000E000000}"/>
    <cellStyle name="標準 5" xfId="12" xr:uid="{00000000-0005-0000-0000-00003A000000}"/>
    <cellStyle name="標準 6" xfId="13" xr:uid="{00000000-0005-0000-0000-00003B000000}"/>
    <cellStyle name="標準 7" xfId="14" xr:uid="{9E00C30C-2BBE-424F-ABA5-FF5D29DB80A4}"/>
    <cellStyle name="標準 7 2" xfId="15" xr:uid="{37755088-FD33-4F20-B916-6A15699DE93C}"/>
  </cellStyles>
  <dxfs count="0"/>
  <tableStyles count="0" defaultTableStyle="TableStyleMedium2" defaultPivotStyle="PivotStyleLight16"/>
  <colors>
    <mruColors>
      <color rgb="FFFFFFCC"/>
      <color rgb="FFCCFFCC"/>
      <color rgb="FFE9FFFF"/>
      <color rgb="FF00FFFF"/>
      <color rgb="FFC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C17C99E-3BEB-21EB-96E0-FD5099705E45}"/>
            </a:ext>
          </a:extLst>
        </xdr:cNvPr>
        <xdr:cNvSpPr/>
      </xdr:nvSpPr>
      <xdr:spPr>
        <a:xfrm>
          <a:off x="361950" y="3067050"/>
          <a:ext cx="666750" cy="679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2</xdr:col>
      <xdr:colOff>416718</xdr:colOff>
      <xdr:row>16</xdr:row>
      <xdr:rowOff>133349</xdr:rowOff>
    </xdr:from>
    <xdr:to>
      <xdr:col>3</xdr:col>
      <xdr:colOff>80168</xdr:colOff>
      <xdr:row>18</xdr:row>
      <xdr:rowOff>44449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4C6576D5-B559-CAF0-731E-0C2C745C9E71}"/>
            </a:ext>
          </a:extLst>
        </xdr:cNvPr>
        <xdr:cNvSpPr/>
      </xdr:nvSpPr>
      <xdr:spPr>
        <a:xfrm>
          <a:off x="1172368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497679</xdr:colOff>
      <xdr:row>16</xdr:row>
      <xdr:rowOff>133349</xdr:rowOff>
    </xdr:from>
    <xdr:to>
      <xdr:col>9</xdr:col>
      <xdr:colOff>161129</xdr:colOff>
      <xdr:row>18</xdr:row>
      <xdr:rowOff>44449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42CA5300-C6CA-D2F4-31E8-0AAE52DF73F5}"/>
            </a:ext>
          </a:extLst>
        </xdr:cNvPr>
        <xdr:cNvSpPr/>
      </xdr:nvSpPr>
      <xdr:spPr>
        <a:xfrm>
          <a:off x="4910929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209550</xdr:colOff>
      <xdr:row>15</xdr:row>
      <xdr:rowOff>142875</xdr:rowOff>
    </xdr:from>
    <xdr:ext cx="676275" cy="647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A0941412-772F-4B01-AD04-E8F17FD1AE4B}"/>
            </a:ext>
          </a:extLst>
        </xdr:cNvPr>
        <xdr:cNvSpPr/>
      </xdr:nvSpPr>
      <xdr:spPr>
        <a:xfrm>
          <a:off x="1574800" y="2638425"/>
          <a:ext cx="676275" cy="647700"/>
        </a:xfrm>
        <a:prstGeom prst="rect">
          <a:avLst/>
        </a:prstGeom>
        <a:solidFill>
          <a:srgbClr val="FFFFFF"/>
        </a:solidFill>
        <a:ln w="25400" cap="flat" cmpd="sng">
          <a:solidFill>
            <a:srgbClr val="21364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②</a:t>
          </a:r>
          <a:b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個票１</a:t>
          </a:r>
          <a:endParaRPr sz="1400"/>
        </a:p>
      </xdr:txBody>
    </xdr:sp>
    <xdr:clientData fLocksWithSheet="0"/>
  </xdr:oneCellAnchor>
  <xdr:oneCellAnchor>
    <xdr:from>
      <xdr:col>4</xdr:col>
      <xdr:colOff>236071</xdr:colOff>
      <xdr:row>15</xdr:row>
      <xdr:rowOff>142875</xdr:rowOff>
    </xdr:from>
    <xdr:ext cx="720164" cy="638175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0E42B3BB-C927-461B-A70F-B305114C9A38}"/>
            </a:ext>
          </a:extLst>
        </xdr:cNvPr>
        <xdr:cNvSpPr/>
      </xdr:nvSpPr>
      <xdr:spPr>
        <a:xfrm>
          <a:off x="2723777" y="3056404"/>
          <a:ext cx="720164" cy="638175"/>
        </a:xfrm>
        <a:prstGeom prst="rect">
          <a:avLst/>
        </a:prstGeom>
        <a:solidFill>
          <a:srgbClr val="FFFFFF"/>
        </a:solidFill>
        <a:ln w="25400" cap="flat" cmpd="sng">
          <a:solidFill>
            <a:srgbClr val="21364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③</a:t>
          </a:r>
          <a:b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様式第１号</a:t>
          </a:r>
          <a:endParaRPr sz="1400"/>
        </a:p>
      </xdr:txBody>
    </xdr:sp>
    <xdr:clientData fLocksWithSheet="0"/>
  </xdr:oneCellAnchor>
  <xdr:oneCellAnchor>
    <xdr:from>
      <xdr:col>6</xdr:col>
      <xdr:colOff>287058</xdr:colOff>
      <xdr:row>15</xdr:row>
      <xdr:rowOff>150345</xdr:rowOff>
    </xdr:from>
    <xdr:ext cx="676275" cy="638175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4B5D2D82-E924-4BD2-9DB4-6D5DE1B06421}"/>
            </a:ext>
          </a:extLst>
        </xdr:cNvPr>
        <xdr:cNvSpPr/>
      </xdr:nvSpPr>
      <xdr:spPr>
        <a:xfrm>
          <a:off x="3999940" y="3063874"/>
          <a:ext cx="676275" cy="638175"/>
        </a:xfrm>
        <a:prstGeom prst="rect">
          <a:avLst/>
        </a:prstGeom>
        <a:solidFill>
          <a:srgbClr val="FFFFFF"/>
        </a:solidFill>
        <a:ln w="25400" cap="flat" cmpd="sng">
          <a:solidFill>
            <a:srgbClr val="21364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④</a:t>
          </a:r>
          <a:b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8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様式第２号</a:t>
          </a:r>
          <a:endParaRPr sz="500" b="1">
            <a:solidFill>
              <a:srgbClr val="000000"/>
            </a:solidFill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5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（自動反映確認）</a:t>
          </a:r>
          <a:endParaRPr sz="1400"/>
        </a:p>
      </xdr:txBody>
    </xdr:sp>
    <xdr:clientData fLocksWithSheet="0"/>
  </xdr:oneCellAnchor>
  <xdr:oneCellAnchor>
    <xdr:from>
      <xdr:col>3</xdr:col>
      <xdr:colOff>996390</xdr:colOff>
      <xdr:row>16</xdr:row>
      <xdr:rowOff>144182</xdr:rowOff>
    </xdr:from>
    <xdr:ext cx="276225" cy="266700"/>
    <xdr:sp macro="" textlink="">
      <xdr:nvSpPr>
        <xdr:cNvPr id="16" name="Shape 8">
          <a:extLst>
            <a:ext uri="{FF2B5EF4-FFF2-40B4-BE49-F238E27FC236}">
              <a16:creationId xmlns:a16="http://schemas.microsoft.com/office/drawing/2014/main" id="{25AA962D-BCF3-4BB7-A492-0523DA662C35}"/>
            </a:ext>
          </a:extLst>
        </xdr:cNvPr>
        <xdr:cNvSpPr/>
      </xdr:nvSpPr>
      <xdr:spPr>
        <a:xfrm>
          <a:off x="2370978" y="3222064"/>
          <a:ext cx="276225" cy="266700"/>
        </a:xfrm>
        <a:prstGeom prst="rightArrow">
          <a:avLst>
            <a:gd name="adj1" fmla="val 50000"/>
            <a:gd name="adj2" fmla="val 50000"/>
          </a:avLst>
        </a:prstGeom>
        <a:solidFill>
          <a:srgbClr val="FFFFFF"/>
        </a:solidFill>
        <a:ln w="25400" cap="flat" cmpd="sng">
          <a:solidFill>
            <a:srgbClr val="21364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95F177CF-DDFC-42B9-8683-F2377CEC996B}"/>
            </a:ext>
          </a:extLst>
        </xdr:cNvPr>
        <xdr:cNvSpPr/>
      </xdr:nvSpPr>
      <xdr:spPr>
        <a:xfrm>
          <a:off x="361950" y="2641600"/>
          <a:ext cx="666750" cy="6477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72B1EFBE-CB2C-4734-AABE-ADF054A5E17E}"/>
            </a:ext>
          </a:extLst>
        </xdr:cNvPr>
        <xdr:cNvSpPr/>
      </xdr:nvSpPr>
      <xdr:spPr>
        <a:xfrm>
          <a:off x="361950" y="2641600"/>
          <a:ext cx="666750" cy="6477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8</xdr:col>
      <xdr:colOff>97865</xdr:colOff>
      <xdr:row>15</xdr:row>
      <xdr:rowOff>132227</xdr:rowOff>
    </xdr:from>
    <xdr:to>
      <xdr:col>9</xdr:col>
      <xdr:colOff>174066</xdr:colOff>
      <xdr:row>19</xdr:row>
      <xdr:rowOff>100479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22D926D0-7369-4FCA-A988-217B50AB024B}"/>
            </a:ext>
          </a:extLst>
        </xdr:cNvPr>
        <xdr:cNvSpPr/>
      </xdr:nvSpPr>
      <xdr:spPr>
        <a:xfrm>
          <a:off x="5162924" y="3045756"/>
          <a:ext cx="688789" cy="62566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⑤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口座振替依頼書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700" b="1">
              <a:solidFill>
                <a:srgbClr val="FF0000"/>
              </a:solidFill>
            </a:rPr>
            <a:t>(</a:t>
          </a:r>
          <a:r>
            <a:rPr kumimoji="1" lang="ja-JP" altLang="en-US" sz="700" b="1">
              <a:solidFill>
                <a:srgbClr val="FF0000"/>
              </a:solidFill>
            </a:rPr>
            <a:t>郵送のみ</a:t>
          </a:r>
          <a:r>
            <a:rPr kumimoji="1" lang="en-US" altLang="ja-JP" sz="700" b="1">
              <a:solidFill>
                <a:srgbClr val="FF0000"/>
              </a:solidFill>
            </a:rPr>
            <a:t>)</a:t>
          </a:r>
          <a:endParaRPr kumimoji="1" lang="ja-JP" altLang="en-US" sz="7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325855</xdr:colOff>
      <xdr:row>16</xdr:row>
      <xdr:rowOff>148291</xdr:rowOff>
    </xdr:from>
    <xdr:to>
      <xdr:col>7</xdr:col>
      <xdr:colOff>601893</xdr:colOff>
      <xdr:row>18</xdr:row>
      <xdr:rowOff>59391</xdr:rowOff>
    </xdr:to>
    <xdr:sp macro="" textlink="">
      <xdr:nvSpPr>
        <xdr:cNvPr id="21" name="矢印: 右 20">
          <a:extLst>
            <a:ext uri="{FF2B5EF4-FFF2-40B4-BE49-F238E27FC236}">
              <a16:creationId xmlns:a16="http://schemas.microsoft.com/office/drawing/2014/main" id="{40D7A383-A9A9-4BAB-945D-14115306A4E2}"/>
            </a:ext>
          </a:extLst>
        </xdr:cNvPr>
        <xdr:cNvSpPr/>
      </xdr:nvSpPr>
      <xdr:spPr>
        <a:xfrm>
          <a:off x="4778326" y="3226173"/>
          <a:ext cx="276038" cy="239806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98986</xdr:colOff>
      <xdr:row>15</xdr:row>
      <xdr:rowOff>136339</xdr:rowOff>
    </xdr:from>
    <xdr:to>
      <xdr:col>11</xdr:col>
      <xdr:colOff>175186</xdr:colOff>
      <xdr:row>19</xdr:row>
      <xdr:rowOff>117289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3A8BA148-8A32-4734-94D8-8E9EAEDBD58F}"/>
            </a:ext>
          </a:extLst>
        </xdr:cNvPr>
        <xdr:cNvSpPr/>
      </xdr:nvSpPr>
      <xdr:spPr>
        <a:xfrm>
          <a:off x="6389221" y="3049868"/>
          <a:ext cx="688789" cy="63836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⑥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申請</a:t>
          </a:r>
        </a:p>
      </xdr:txBody>
    </xdr:sp>
    <xdr:clientData/>
  </xdr:twoCellAnchor>
  <xdr:twoCellAnchor>
    <xdr:from>
      <xdr:col>9</xdr:col>
      <xdr:colOff>315023</xdr:colOff>
      <xdr:row>16</xdr:row>
      <xdr:rowOff>137458</xdr:rowOff>
    </xdr:from>
    <xdr:to>
      <xdr:col>9</xdr:col>
      <xdr:colOff>591062</xdr:colOff>
      <xdr:row>18</xdr:row>
      <xdr:rowOff>48558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B7F0A5D6-160B-4BED-9635-66E6225C93FA}"/>
            </a:ext>
          </a:extLst>
        </xdr:cNvPr>
        <xdr:cNvSpPr/>
      </xdr:nvSpPr>
      <xdr:spPr>
        <a:xfrm>
          <a:off x="5992670" y="3215340"/>
          <a:ext cx="276039" cy="239806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455706</xdr:colOff>
      <xdr:row>16</xdr:row>
      <xdr:rowOff>156882</xdr:rowOff>
    </xdr:from>
    <xdr:to>
      <xdr:col>6</xdr:col>
      <xdr:colOff>119156</xdr:colOff>
      <xdr:row>18</xdr:row>
      <xdr:rowOff>67982</xdr:rowOff>
    </xdr:to>
    <xdr:sp macro="" textlink="">
      <xdr:nvSpPr>
        <xdr:cNvPr id="26" name="矢印: 右 25">
          <a:extLst>
            <a:ext uri="{FF2B5EF4-FFF2-40B4-BE49-F238E27FC236}">
              <a16:creationId xmlns:a16="http://schemas.microsoft.com/office/drawing/2014/main" id="{7C13B736-C5E6-4D9E-BFA3-9F69010E8929}"/>
            </a:ext>
          </a:extLst>
        </xdr:cNvPr>
        <xdr:cNvSpPr/>
      </xdr:nvSpPr>
      <xdr:spPr>
        <a:xfrm>
          <a:off x="3556000" y="3234764"/>
          <a:ext cx="276038" cy="239806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5" name="左矢印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24</xdr:row>
      <xdr:rowOff>281940</xdr:rowOff>
    </xdr:from>
    <xdr:to>
      <xdr:col>26</xdr:col>
      <xdr:colOff>154305</xdr:colOff>
      <xdr:row>24</xdr:row>
      <xdr:rowOff>281940</xdr:rowOff>
    </xdr:to>
    <xdr:sp macro="" textlink="">
      <xdr:nvSpPr>
        <xdr:cNvPr id="7" name="左矢印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148455" y="75304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10" name="左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C19-96E9-471E-ACF9-BB26E8DF2083}">
  <sheetPr codeName="Sheet1">
    <tabColor rgb="FFFFFF00"/>
  </sheetPr>
  <dimension ref="B1:R173"/>
  <sheetViews>
    <sheetView showGridLines="0" tabSelected="1" view="pageBreakPreview" zoomScale="85" zoomScaleNormal="100" zoomScaleSheetLayoutView="85" workbookViewId="0"/>
  </sheetViews>
  <sheetFormatPr defaultRowHeight="13"/>
  <cols>
    <col min="1" max="1" width="2.08984375" customWidth="1"/>
    <col min="3" max="3" width="8.7265625" customWidth="1"/>
    <col min="4" max="4" width="15.90625" customWidth="1"/>
    <col min="5" max="6" width="8.7265625" customWidth="1"/>
    <col min="7" max="7" width="10.6328125" customWidth="1"/>
    <col min="14" max="14" width="10.26953125" customWidth="1"/>
  </cols>
  <sheetData>
    <row r="1" spans="2:14">
      <c r="N1" s="72"/>
    </row>
    <row r="2" spans="2:14" ht="16.5">
      <c r="B2" s="79" t="s">
        <v>132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2"/>
    </row>
    <row r="3" spans="2:14" ht="16.5"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72"/>
    </row>
    <row r="4" spans="2:14" ht="16.5">
      <c r="B4" s="57" t="s">
        <v>73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72"/>
    </row>
    <row r="5" spans="2:14" ht="16.5">
      <c r="B5" s="62" t="s">
        <v>75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72"/>
    </row>
    <row r="6" spans="2:14" ht="16.5">
      <c r="B6" s="62" t="s">
        <v>76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72"/>
    </row>
    <row r="7" spans="2:14" ht="16.5">
      <c r="B7" s="62" t="s">
        <v>77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72"/>
    </row>
    <row r="8" spans="2:14" ht="16.5">
      <c r="B8" s="62" t="s">
        <v>78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72"/>
    </row>
    <row r="9" spans="2:14" ht="16.5">
      <c r="B9" s="61" t="s">
        <v>80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72"/>
    </row>
    <row r="10" spans="2:14" ht="16.5">
      <c r="B10" s="61" t="s">
        <v>74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72"/>
    </row>
    <row r="11" spans="2:14" ht="16.5">
      <c r="B11" s="61" t="s">
        <v>79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72"/>
    </row>
    <row r="12" spans="2:14">
      <c r="N12" s="72"/>
    </row>
    <row r="13" spans="2:14">
      <c r="B13" s="57" t="s">
        <v>81</v>
      </c>
      <c r="N13" s="72"/>
    </row>
    <row r="14" spans="2:14">
      <c r="B14" s="57" t="s">
        <v>133</v>
      </c>
      <c r="N14" s="72"/>
    </row>
    <row r="15" spans="2:14">
      <c r="B15" s="57" t="s">
        <v>72</v>
      </c>
      <c r="N15" s="72"/>
    </row>
    <row r="16" spans="2:14">
      <c r="B16" s="58"/>
      <c r="N16" s="72"/>
    </row>
    <row r="17" spans="2:14">
      <c r="B17" s="58"/>
      <c r="N17" s="72"/>
    </row>
    <row r="18" spans="2:14">
      <c r="B18" s="58"/>
      <c r="N18" s="72"/>
    </row>
    <row r="19" spans="2:14">
      <c r="B19" s="58"/>
      <c r="N19" s="72"/>
    </row>
    <row r="20" spans="2:14">
      <c r="B20" s="58"/>
      <c r="N20" s="72"/>
    </row>
    <row r="21" spans="2:14">
      <c r="B21" s="57" t="s">
        <v>88</v>
      </c>
      <c r="N21" s="72"/>
    </row>
    <row r="22" spans="2:14">
      <c r="B22" s="57" t="s">
        <v>87</v>
      </c>
      <c r="N22" s="72"/>
    </row>
    <row r="23" spans="2:14">
      <c r="B23" s="57" t="s">
        <v>85</v>
      </c>
      <c r="N23" s="72"/>
    </row>
    <row r="24" spans="2:14">
      <c r="B24" s="57" t="s">
        <v>86</v>
      </c>
      <c r="N24" s="72"/>
    </row>
    <row r="25" spans="2:14">
      <c r="B25" s="59" t="s">
        <v>134</v>
      </c>
      <c r="N25" s="72"/>
    </row>
    <row r="26" spans="2:14">
      <c r="B26" s="57" t="s">
        <v>135</v>
      </c>
      <c r="N26" s="72"/>
    </row>
    <row r="27" spans="2:14">
      <c r="B27" s="59"/>
    </row>
    <row r="28" spans="2:14">
      <c r="B28" s="57"/>
    </row>
    <row r="29" spans="2:14">
      <c r="B29" s="56"/>
    </row>
    <row r="30" spans="2:14">
      <c r="B30" s="56"/>
    </row>
    <row r="31" spans="2:14" hidden="1">
      <c r="B31" t="s">
        <v>90</v>
      </c>
      <c r="C31" t="s">
        <v>27</v>
      </c>
      <c r="D31" t="s">
        <v>26</v>
      </c>
      <c r="E31" t="s">
        <v>35</v>
      </c>
      <c r="F31" t="s">
        <v>34</v>
      </c>
      <c r="G31" t="s">
        <v>28</v>
      </c>
      <c r="H31" t="s">
        <v>22</v>
      </c>
      <c r="I31" t="s">
        <v>91</v>
      </c>
      <c r="J31" t="s">
        <v>92</v>
      </c>
      <c r="K31" t="s">
        <v>93</v>
      </c>
      <c r="L31" t="s">
        <v>94</v>
      </c>
    </row>
    <row r="32" spans="2:14" hidden="1">
      <c r="B32">
        <v>1</v>
      </c>
      <c r="C32" cm="1">
        <f t="array" aca="1" ref="C32" ca="1">INDIRECT("個票１!H7")</f>
        <v>0</v>
      </c>
      <c r="D32" cm="1">
        <f t="array" aca="1" ref="D32" ca="1">INDIRECT("個票１!T7")</f>
        <v>0</v>
      </c>
      <c r="E32" cm="1">
        <f t="array" aca="1" ref="E32" ca="1">INDIRECT("個票１!D9")</f>
        <v>0</v>
      </c>
      <c r="F32" cm="1">
        <f t="array" aca="1" ref="F32" ca="1">INDIRECT("個票１!O9")</f>
        <v>0</v>
      </c>
      <c r="G32" t="str" cm="1">
        <f t="array" aca="1" ref="G32" ca="1">INDIRECT("個票１!H10")</f>
        <v/>
      </c>
      <c r="H32" cm="1">
        <f t="array" aca="1" ref="H32" ca="1">INDIRECT("個票１!W11")</f>
        <v>0</v>
      </c>
      <c r="I32" cm="1">
        <f t="array" aca="1" ref="I32" ca="1">INDIRECT("個票１!AG11")</f>
        <v>0</v>
      </c>
      <c r="J32" cm="1">
        <f t="array" aca="1" ref="J32" ca="1">INDIRECT("個票１!X15")</f>
        <v>0</v>
      </c>
      <c r="K32" cm="1">
        <f t="array" aca="1" ref="K32" ca="1">INDIRECT("個票１!X16")</f>
        <v>0</v>
      </c>
      <c r="L32" cm="1">
        <f t="array" aca="1" ref="L32" ca="1">INDIRECT("個票１!X17")</f>
        <v>0</v>
      </c>
    </row>
    <row r="33" spans="2:12" hidden="1">
      <c r="B33">
        <v>2</v>
      </c>
      <c r="C33" cm="1">
        <f t="array" aca="1" ref="C33" ca="1">INDIRECT("個票2!H7")</f>
        <v>0</v>
      </c>
      <c r="D33" cm="1">
        <f t="array" aca="1" ref="D33" ca="1">INDIRECT("個票2!T7")</f>
        <v>0</v>
      </c>
      <c r="E33" cm="1">
        <f t="array" aca="1" ref="E33" ca="1">INDIRECT("個票2!D9")</f>
        <v>0</v>
      </c>
      <c r="F33" cm="1">
        <f t="array" aca="1" ref="F33" ca="1">INDIRECT("個票2!O9")</f>
        <v>0</v>
      </c>
      <c r="G33" t="str" cm="1">
        <f t="array" aca="1" ref="G33" ca="1">INDIRECT("個票2!H10")</f>
        <v/>
      </c>
      <c r="H33" cm="1">
        <f t="array" aca="1" ref="H33" ca="1">INDIRECT("個票2!W11")</f>
        <v>0</v>
      </c>
      <c r="I33" cm="1">
        <f t="array" aca="1" ref="I33" ca="1">INDIRECT("個票2!AG11")</f>
        <v>0</v>
      </c>
      <c r="J33" cm="1">
        <f t="array" aca="1" ref="J33" ca="1">INDIRECT("個票2!X15")</f>
        <v>0</v>
      </c>
      <c r="K33" cm="1">
        <f t="array" aca="1" ref="K33" ca="1">INDIRECT("個票2!X16")</f>
        <v>0</v>
      </c>
      <c r="L33" cm="1">
        <f t="array" aca="1" ref="L33" ca="1">INDIRECT("個票2!X17")</f>
        <v>0</v>
      </c>
    </row>
    <row r="34" spans="2:12" hidden="1">
      <c r="B34">
        <v>3</v>
      </c>
      <c r="C34" cm="1">
        <f t="array" aca="1" ref="C34" ca="1">INDIRECT("個票3!H7")</f>
        <v>0</v>
      </c>
      <c r="D34" cm="1">
        <f t="array" aca="1" ref="D34" ca="1">INDIRECT("個票3!T7")</f>
        <v>0</v>
      </c>
      <c r="E34" cm="1">
        <f t="array" aca="1" ref="E34" ca="1">INDIRECT("個票3!D9")</f>
        <v>0</v>
      </c>
      <c r="F34" cm="1">
        <f t="array" aca="1" ref="F34" ca="1">INDIRECT("個票3!O9")</f>
        <v>0</v>
      </c>
      <c r="G34" t="str" cm="1">
        <f t="array" aca="1" ref="G34" ca="1">INDIRECT("個票3!H10")</f>
        <v/>
      </c>
      <c r="H34" cm="1">
        <f t="array" aca="1" ref="H34" ca="1">INDIRECT("個票3!W11")</f>
        <v>0</v>
      </c>
      <c r="I34" cm="1">
        <f t="array" aca="1" ref="I34" ca="1">INDIRECT("個票3!AG11")</f>
        <v>0</v>
      </c>
      <c r="J34" cm="1">
        <f t="array" aca="1" ref="J34" ca="1">INDIRECT("個票3!X15")</f>
        <v>0</v>
      </c>
      <c r="K34" cm="1">
        <f t="array" aca="1" ref="K34" ca="1">INDIRECT("個票3!X16")</f>
        <v>0</v>
      </c>
      <c r="L34" cm="1">
        <f t="array" aca="1" ref="L34" ca="1">INDIRECT("個票3!X17")</f>
        <v>0</v>
      </c>
    </row>
    <row r="35" spans="2:12" hidden="1">
      <c r="B35">
        <v>4</v>
      </c>
      <c r="C35" cm="1">
        <f t="array" aca="1" ref="C35" ca="1">INDIRECT("個票4!H7")</f>
        <v>0</v>
      </c>
      <c r="D35" cm="1">
        <f t="array" aca="1" ref="D35" ca="1">INDIRECT("個票4!T7")</f>
        <v>0</v>
      </c>
      <c r="E35" cm="1">
        <f t="array" aca="1" ref="E35" ca="1">INDIRECT("個票4!D9")</f>
        <v>0</v>
      </c>
      <c r="F35" cm="1">
        <f t="array" aca="1" ref="F35" ca="1">INDIRECT("個票4!O9")</f>
        <v>0</v>
      </c>
      <c r="G35" t="str" cm="1">
        <f t="array" aca="1" ref="G35" ca="1">INDIRECT("個票4!H10")</f>
        <v/>
      </c>
      <c r="H35" cm="1">
        <f t="array" aca="1" ref="H35" ca="1">INDIRECT("個票4!W11")</f>
        <v>0</v>
      </c>
      <c r="I35" cm="1">
        <f t="array" aca="1" ref="I35" ca="1">INDIRECT("個票4!AG11")</f>
        <v>0</v>
      </c>
      <c r="J35" cm="1">
        <f t="array" aca="1" ref="J35" ca="1">INDIRECT("個票4!X15")</f>
        <v>0</v>
      </c>
      <c r="K35" cm="1">
        <f t="array" aca="1" ref="K35" ca="1">INDIRECT("個票4!X16")</f>
        <v>0</v>
      </c>
      <c r="L35" cm="1">
        <f t="array" aca="1" ref="L35" ca="1">INDIRECT("個票4!X17")</f>
        <v>0</v>
      </c>
    </row>
    <row r="36" spans="2:12" hidden="1">
      <c r="B36">
        <v>5</v>
      </c>
      <c r="C36" cm="1">
        <f t="array" aca="1" ref="C36" ca="1">INDIRECT("個票5!H7")</f>
        <v>0</v>
      </c>
      <c r="D36" cm="1">
        <f t="array" aca="1" ref="D36" ca="1">INDIRECT("個票5!T7")</f>
        <v>0</v>
      </c>
      <c r="E36" cm="1">
        <f t="array" aca="1" ref="E36" ca="1">INDIRECT("個票5!D9")</f>
        <v>0</v>
      </c>
      <c r="F36" cm="1">
        <f t="array" aca="1" ref="F36" ca="1">INDIRECT("個票5!O9")</f>
        <v>0</v>
      </c>
      <c r="G36" t="str" cm="1">
        <f t="array" aca="1" ref="G36" ca="1">INDIRECT("個票5!H10")</f>
        <v/>
      </c>
      <c r="H36" cm="1">
        <f t="array" aca="1" ref="H36" ca="1">INDIRECT("個票5!W11")</f>
        <v>0</v>
      </c>
      <c r="I36" cm="1">
        <f t="array" aca="1" ref="I36" ca="1">INDIRECT("個票5!AG11")</f>
        <v>0</v>
      </c>
      <c r="J36" cm="1">
        <f t="array" aca="1" ref="J36" ca="1">INDIRECT("個票5!X15")</f>
        <v>0</v>
      </c>
      <c r="K36" cm="1">
        <f t="array" aca="1" ref="K36" ca="1">INDIRECT("個票5!X16")</f>
        <v>0</v>
      </c>
      <c r="L36" cm="1">
        <f t="array" aca="1" ref="L36" ca="1">INDIRECT("個票5!X17")</f>
        <v>0</v>
      </c>
    </row>
    <row r="37" spans="2:12" hidden="1">
      <c r="B37">
        <v>6</v>
      </c>
      <c r="C37" cm="1">
        <f t="array" aca="1" ref="C37" ca="1">INDIRECT("個票6!H7")</f>
        <v>0</v>
      </c>
      <c r="D37" cm="1">
        <f t="array" aca="1" ref="D37" ca="1">INDIRECT("個票6!T7")</f>
        <v>0</v>
      </c>
      <c r="E37" cm="1">
        <f t="array" aca="1" ref="E37" ca="1">INDIRECT("個票6!D9")</f>
        <v>0</v>
      </c>
      <c r="F37" cm="1">
        <f t="array" aca="1" ref="F37" ca="1">INDIRECT("個票6!O9")</f>
        <v>0</v>
      </c>
      <c r="G37" t="str" cm="1">
        <f t="array" aca="1" ref="G37" ca="1">INDIRECT("個票6!H10")</f>
        <v/>
      </c>
      <c r="H37" cm="1">
        <f t="array" aca="1" ref="H37" ca="1">INDIRECT("個票6!W11")</f>
        <v>0</v>
      </c>
      <c r="I37" cm="1">
        <f t="array" aca="1" ref="I37" ca="1">INDIRECT("個票6!AG11")</f>
        <v>0</v>
      </c>
      <c r="J37" cm="1">
        <f t="array" aca="1" ref="J37" ca="1">INDIRECT("個票6!X15")</f>
        <v>0</v>
      </c>
      <c r="K37" cm="1">
        <f t="array" aca="1" ref="K37" ca="1">INDIRECT("個票6!X16")</f>
        <v>0</v>
      </c>
      <c r="L37" cm="1">
        <f t="array" aca="1" ref="L37" ca="1">INDIRECT("個票6!X17")</f>
        <v>0</v>
      </c>
    </row>
    <row r="38" spans="2:12" hidden="1">
      <c r="B38">
        <v>7</v>
      </c>
      <c r="C38" cm="1">
        <f t="array" aca="1" ref="C38" ca="1">INDIRECT("個票7!H7")</f>
        <v>0</v>
      </c>
      <c r="D38" cm="1">
        <f t="array" aca="1" ref="D38" ca="1">INDIRECT("個票7!T7")</f>
        <v>0</v>
      </c>
      <c r="E38" cm="1">
        <f t="array" aca="1" ref="E38" ca="1">INDIRECT("個票7!D9")</f>
        <v>0</v>
      </c>
      <c r="F38" cm="1">
        <f t="array" aca="1" ref="F38" ca="1">INDIRECT("個票7!O9")</f>
        <v>0</v>
      </c>
      <c r="G38" t="str" cm="1">
        <f t="array" aca="1" ref="G38" ca="1">INDIRECT("個票7!H10")</f>
        <v/>
      </c>
      <c r="H38" cm="1">
        <f t="array" aca="1" ref="H38" ca="1">INDIRECT("個票7!W11")</f>
        <v>0</v>
      </c>
      <c r="I38" cm="1">
        <f t="array" aca="1" ref="I38" ca="1">INDIRECT("個票7!AG11")</f>
        <v>0</v>
      </c>
      <c r="J38" cm="1">
        <f t="array" aca="1" ref="J38" ca="1">INDIRECT("個票7!X15")</f>
        <v>0</v>
      </c>
      <c r="K38" cm="1">
        <f t="array" aca="1" ref="K38" ca="1">INDIRECT("個票7!X16")</f>
        <v>0</v>
      </c>
      <c r="L38" cm="1">
        <f t="array" aca="1" ref="L38" ca="1">INDIRECT("個票7!X17")</f>
        <v>0</v>
      </c>
    </row>
    <row r="39" spans="2:12" hidden="1">
      <c r="B39">
        <v>8</v>
      </c>
      <c r="C39" cm="1">
        <f t="array" aca="1" ref="C39" ca="1">INDIRECT("個票8!H7")</f>
        <v>0</v>
      </c>
      <c r="D39" cm="1">
        <f t="array" aca="1" ref="D39" ca="1">INDIRECT("個票8!T7")</f>
        <v>0</v>
      </c>
      <c r="E39" cm="1">
        <f t="array" aca="1" ref="E39" ca="1">INDIRECT("個票8!D9")</f>
        <v>0</v>
      </c>
      <c r="F39" cm="1">
        <f t="array" aca="1" ref="F39" ca="1">INDIRECT("個票8!O9")</f>
        <v>0</v>
      </c>
      <c r="G39" t="str" cm="1">
        <f t="array" aca="1" ref="G39" ca="1">INDIRECT("個票8!H10")</f>
        <v/>
      </c>
      <c r="H39" cm="1">
        <f t="array" aca="1" ref="H39" ca="1">INDIRECT("個票8!W11")</f>
        <v>0</v>
      </c>
      <c r="I39" cm="1">
        <f t="array" aca="1" ref="I39" ca="1">INDIRECT("個票8!AG11")</f>
        <v>0</v>
      </c>
      <c r="J39" cm="1">
        <f t="array" aca="1" ref="J39" ca="1">INDIRECT("個票8!X15")</f>
        <v>0</v>
      </c>
      <c r="K39" cm="1">
        <f t="array" aca="1" ref="K39" ca="1">INDIRECT("個票8!X16")</f>
        <v>0</v>
      </c>
      <c r="L39" cm="1">
        <f t="array" aca="1" ref="L39" ca="1">INDIRECT("個票8!X17")</f>
        <v>0</v>
      </c>
    </row>
    <row r="40" spans="2:12" hidden="1">
      <c r="B40">
        <v>9</v>
      </c>
      <c r="C40" cm="1">
        <f t="array" aca="1" ref="C40" ca="1">INDIRECT("個票9!H7")</f>
        <v>0</v>
      </c>
      <c r="D40" cm="1">
        <f t="array" aca="1" ref="D40" ca="1">INDIRECT("個票9!T7")</f>
        <v>0</v>
      </c>
      <c r="E40" cm="1">
        <f t="array" aca="1" ref="E40" ca="1">INDIRECT("個票9!D9")</f>
        <v>0</v>
      </c>
      <c r="F40" cm="1">
        <f t="array" aca="1" ref="F40" ca="1">INDIRECT("個票9!O9")</f>
        <v>0</v>
      </c>
      <c r="G40" t="str" cm="1">
        <f t="array" aca="1" ref="G40" ca="1">INDIRECT("個票9!H10")</f>
        <v/>
      </c>
      <c r="H40" cm="1">
        <f t="array" aca="1" ref="H40" ca="1">INDIRECT("個票9!W11")</f>
        <v>0</v>
      </c>
      <c r="I40" cm="1">
        <f t="array" aca="1" ref="I40" ca="1">INDIRECT("個票9!AG11")</f>
        <v>0</v>
      </c>
      <c r="J40" cm="1">
        <f t="array" aca="1" ref="J40" ca="1">INDIRECT("個票9!X15")</f>
        <v>0</v>
      </c>
      <c r="K40" cm="1">
        <f t="array" aca="1" ref="K40" ca="1">INDIRECT("個票9!X16")</f>
        <v>0</v>
      </c>
      <c r="L40" cm="1">
        <f t="array" aca="1" ref="L40" ca="1">INDIRECT("個票9!X17")</f>
        <v>0</v>
      </c>
    </row>
    <row r="41" spans="2:12" hidden="1">
      <c r="B41">
        <v>10</v>
      </c>
      <c r="C41" cm="1">
        <f t="array" aca="1" ref="C41" ca="1">INDIRECT("個票10!H7")</f>
        <v>0</v>
      </c>
      <c r="D41" cm="1">
        <f t="array" aca="1" ref="D41" ca="1">INDIRECT("個票10!T7")</f>
        <v>0</v>
      </c>
      <c r="E41" cm="1">
        <f t="array" aca="1" ref="E41" ca="1">INDIRECT("個票10!D9")</f>
        <v>0</v>
      </c>
      <c r="F41" cm="1">
        <f t="array" aca="1" ref="F41" ca="1">INDIRECT("個票10!O9")</f>
        <v>0</v>
      </c>
      <c r="G41" t="str" cm="1">
        <f t="array" aca="1" ref="G41" ca="1">INDIRECT("個票10!H10")</f>
        <v/>
      </c>
      <c r="H41" cm="1">
        <f t="array" aca="1" ref="H41" ca="1">INDIRECT("個票10!W11")</f>
        <v>0</v>
      </c>
      <c r="I41" cm="1">
        <f t="array" aca="1" ref="I41" ca="1">INDIRECT("個票10!AG11")</f>
        <v>0</v>
      </c>
      <c r="J41" cm="1">
        <f t="array" aca="1" ref="J41" ca="1">INDIRECT("個票10!X15")</f>
        <v>0</v>
      </c>
      <c r="K41" cm="1">
        <f t="array" aca="1" ref="K41" ca="1">INDIRECT("個票10!X16")</f>
        <v>0</v>
      </c>
      <c r="L41" cm="1">
        <f t="array" aca="1" ref="L41" ca="1">INDIRECT("個票10!X17")</f>
        <v>0</v>
      </c>
    </row>
    <row r="42" spans="2:12" hidden="1">
      <c r="B42">
        <v>11</v>
      </c>
      <c r="C42" cm="1">
        <f t="array" aca="1" ref="C42" ca="1">INDIRECT("個票11!H7")</f>
        <v>0</v>
      </c>
      <c r="D42" cm="1">
        <f t="array" aca="1" ref="D42" ca="1">INDIRECT("個票11!T7")</f>
        <v>0</v>
      </c>
      <c r="E42" cm="1">
        <f t="array" aca="1" ref="E42" ca="1">INDIRECT("個票11!D9")</f>
        <v>0</v>
      </c>
      <c r="F42" cm="1">
        <f t="array" aca="1" ref="F42" ca="1">INDIRECT("個票11!O9")</f>
        <v>0</v>
      </c>
      <c r="G42" t="str" cm="1">
        <f t="array" aca="1" ref="G42" ca="1">INDIRECT("個票11!H10")</f>
        <v/>
      </c>
      <c r="H42" cm="1">
        <f t="array" aca="1" ref="H42" ca="1">INDIRECT("個票11!W11")</f>
        <v>0</v>
      </c>
      <c r="I42" cm="1">
        <f t="array" aca="1" ref="I42" ca="1">INDIRECT("個票11!AG11")</f>
        <v>0</v>
      </c>
      <c r="J42" cm="1">
        <f t="array" aca="1" ref="J42" ca="1">INDIRECT("個票11!X15")</f>
        <v>0</v>
      </c>
      <c r="K42" cm="1">
        <f t="array" aca="1" ref="K42" ca="1">INDIRECT("個票11!X16")</f>
        <v>0</v>
      </c>
      <c r="L42" cm="1">
        <f t="array" aca="1" ref="L42" ca="1">INDIRECT("個票11!X17")</f>
        <v>0</v>
      </c>
    </row>
    <row r="43" spans="2:12" hidden="1">
      <c r="B43">
        <v>12</v>
      </c>
      <c r="C43" cm="1">
        <f t="array" aca="1" ref="C43" ca="1">INDIRECT("個票12!H7")</f>
        <v>0</v>
      </c>
      <c r="D43" cm="1">
        <f t="array" aca="1" ref="D43" ca="1">INDIRECT("個票12!T7")</f>
        <v>0</v>
      </c>
      <c r="E43" cm="1">
        <f t="array" aca="1" ref="E43" ca="1">INDIRECT("個票12!D9")</f>
        <v>0</v>
      </c>
      <c r="F43" cm="1">
        <f t="array" aca="1" ref="F43" ca="1">INDIRECT("個票12!O9")</f>
        <v>0</v>
      </c>
      <c r="G43" t="str" cm="1">
        <f t="array" aca="1" ref="G43" ca="1">INDIRECT("個票12!H10")</f>
        <v/>
      </c>
      <c r="H43" cm="1">
        <f t="array" aca="1" ref="H43" ca="1">INDIRECT("個票12!W11")</f>
        <v>0</v>
      </c>
      <c r="I43" cm="1">
        <f t="array" aca="1" ref="I43" ca="1">INDIRECT("個票12!AG11")</f>
        <v>0</v>
      </c>
      <c r="J43" cm="1">
        <f t="array" aca="1" ref="J43" ca="1">INDIRECT("個票12!X15")</f>
        <v>0</v>
      </c>
      <c r="K43" cm="1">
        <f t="array" aca="1" ref="K43" ca="1">INDIRECT("個票12!X16")</f>
        <v>0</v>
      </c>
      <c r="L43" cm="1">
        <f t="array" aca="1" ref="L43" ca="1">INDIRECT("個票12!X17")</f>
        <v>0</v>
      </c>
    </row>
    <row r="44" spans="2:12" hidden="1">
      <c r="B44">
        <v>13</v>
      </c>
      <c r="C44" cm="1">
        <f t="array" aca="1" ref="C44" ca="1">INDIRECT("個票13!H7")</f>
        <v>0</v>
      </c>
      <c r="D44" cm="1">
        <f t="array" aca="1" ref="D44" ca="1">INDIRECT("個票13!T7")</f>
        <v>0</v>
      </c>
      <c r="E44" cm="1">
        <f t="array" aca="1" ref="E44" ca="1">INDIRECT("個票13!D9")</f>
        <v>0</v>
      </c>
      <c r="F44" cm="1">
        <f t="array" aca="1" ref="F44" ca="1">INDIRECT("個票13!O9")</f>
        <v>0</v>
      </c>
      <c r="G44" t="str" cm="1">
        <f t="array" aca="1" ref="G44" ca="1">INDIRECT("個票13!H10")</f>
        <v/>
      </c>
      <c r="H44" cm="1">
        <f t="array" aca="1" ref="H44" ca="1">INDIRECT("個票13!W11")</f>
        <v>0</v>
      </c>
      <c r="I44" cm="1">
        <f t="array" aca="1" ref="I44" ca="1">INDIRECT("個票13!AG11")</f>
        <v>0</v>
      </c>
      <c r="J44" cm="1">
        <f t="array" aca="1" ref="J44" ca="1">INDIRECT("個票13!X15")</f>
        <v>0</v>
      </c>
      <c r="K44" cm="1">
        <f t="array" aca="1" ref="K44" ca="1">INDIRECT("個票13!X16")</f>
        <v>0</v>
      </c>
      <c r="L44" cm="1">
        <f t="array" aca="1" ref="L44" ca="1">INDIRECT("個票13!X17")</f>
        <v>0</v>
      </c>
    </row>
    <row r="45" spans="2:12" hidden="1">
      <c r="B45">
        <v>14</v>
      </c>
      <c r="C45" cm="1">
        <f t="array" aca="1" ref="C45" ca="1">INDIRECT("個票14!H7")</f>
        <v>0</v>
      </c>
      <c r="D45" cm="1">
        <f t="array" aca="1" ref="D45" ca="1">INDIRECT("個票14!T7")</f>
        <v>0</v>
      </c>
      <c r="E45" cm="1">
        <f t="array" aca="1" ref="E45" ca="1">INDIRECT("個票14!D9")</f>
        <v>0</v>
      </c>
      <c r="F45" cm="1">
        <f t="array" aca="1" ref="F45" ca="1">INDIRECT("個票14!O9")</f>
        <v>0</v>
      </c>
      <c r="G45" t="str" cm="1">
        <f t="array" aca="1" ref="G45" ca="1">INDIRECT("個票14!H10")</f>
        <v/>
      </c>
      <c r="H45" cm="1">
        <f t="array" aca="1" ref="H45" ca="1">INDIRECT("個票14!W11")</f>
        <v>0</v>
      </c>
      <c r="I45" cm="1">
        <f t="array" aca="1" ref="I45" ca="1">INDIRECT("個票14!AG11")</f>
        <v>0</v>
      </c>
      <c r="J45" cm="1">
        <f t="array" aca="1" ref="J45" ca="1">INDIRECT("個票14!X15")</f>
        <v>0</v>
      </c>
      <c r="K45" cm="1">
        <f t="array" aca="1" ref="K45" ca="1">INDIRECT("個票14!X16")</f>
        <v>0</v>
      </c>
      <c r="L45" cm="1">
        <f t="array" aca="1" ref="L45" ca="1">INDIRECT("個票14!X17")</f>
        <v>0</v>
      </c>
    </row>
    <row r="46" spans="2:12" hidden="1">
      <c r="B46">
        <v>15</v>
      </c>
      <c r="C46" cm="1">
        <f t="array" aca="1" ref="C46" ca="1">INDIRECT("個票15!H7")</f>
        <v>0</v>
      </c>
      <c r="D46" cm="1">
        <f t="array" aca="1" ref="D46" ca="1">INDIRECT("個票15!T7")</f>
        <v>0</v>
      </c>
      <c r="E46" cm="1">
        <f t="array" aca="1" ref="E46" ca="1">INDIRECT("個票15!D9")</f>
        <v>0</v>
      </c>
      <c r="F46" cm="1">
        <f t="array" aca="1" ref="F46" ca="1">INDIRECT("個票15!O9")</f>
        <v>0</v>
      </c>
      <c r="G46" t="str" cm="1">
        <f t="array" aca="1" ref="G46" ca="1">INDIRECT("個票15!H10")</f>
        <v/>
      </c>
      <c r="H46" cm="1">
        <f t="array" aca="1" ref="H46" ca="1">INDIRECT("個票15!W11")</f>
        <v>0</v>
      </c>
      <c r="I46" cm="1">
        <f t="array" aca="1" ref="I46" ca="1">INDIRECT("個票15!AG11")</f>
        <v>0</v>
      </c>
      <c r="J46" cm="1">
        <f t="array" aca="1" ref="J46" ca="1">INDIRECT("個票15!X15")</f>
        <v>0</v>
      </c>
      <c r="K46" cm="1">
        <f t="array" aca="1" ref="K46" ca="1">INDIRECT("個票15!X16")</f>
        <v>0</v>
      </c>
      <c r="L46" cm="1">
        <f t="array" aca="1" ref="L46" ca="1">INDIRECT("個票15!X17")</f>
        <v>0</v>
      </c>
    </row>
    <row r="47" spans="2:12" hidden="1">
      <c r="B47">
        <v>16</v>
      </c>
      <c r="C47" cm="1">
        <f t="array" aca="1" ref="C47" ca="1">INDIRECT("個票16!H7")</f>
        <v>0</v>
      </c>
      <c r="D47" cm="1">
        <f t="array" aca="1" ref="D47" ca="1">INDIRECT("個票16!T7")</f>
        <v>0</v>
      </c>
      <c r="E47" cm="1">
        <f t="array" aca="1" ref="E47" ca="1">INDIRECT("個票16!D9")</f>
        <v>0</v>
      </c>
      <c r="F47" cm="1">
        <f t="array" aca="1" ref="F47" ca="1">INDIRECT("個票16!O9")</f>
        <v>0</v>
      </c>
      <c r="G47" t="str" cm="1">
        <f t="array" aca="1" ref="G47" ca="1">INDIRECT("個票16!H10")</f>
        <v/>
      </c>
      <c r="H47" cm="1">
        <f t="array" aca="1" ref="H47" ca="1">INDIRECT("個票16!W11")</f>
        <v>0</v>
      </c>
      <c r="I47" cm="1">
        <f t="array" aca="1" ref="I47" ca="1">INDIRECT("個票16!AG11")</f>
        <v>0</v>
      </c>
      <c r="J47" cm="1">
        <f t="array" aca="1" ref="J47" ca="1">INDIRECT("個票16!X15")</f>
        <v>0</v>
      </c>
      <c r="K47" cm="1">
        <f t="array" aca="1" ref="K47" ca="1">INDIRECT("個票16!X16")</f>
        <v>0</v>
      </c>
      <c r="L47" cm="1">
        <f t="array" aca="1" ref="L47" ca="1">INDIRECT("個票16!X17")</f>
        <v>0</v>
      </c>
    </row>
    <row r="48" spans="2:12" hidden="1">
      <c r="B48">
        <v>17</v>
      </c>
      <c r="C48" cm="1">
        <f t="array" aca="1" ref="C48" ca="1">INDIRECT("個票17!H7")</f>
        <v>0</v>
      </c>
      <c r="D48" cm="1">
        <f t="array" aca="1" ref="D48" ca="1">INDIRECT("個票17!T7")</f>
        <v>0</v>
      </c>
      <c r="E48" cm="1">
        <f t="array" aca="1" ref="E48" ca="1">INDIRECT("個票17!D9")</f>
        <v>0</v>
      </c>
      <c r="F48" cm="1">
        <f t="array" aca="1" ref="F48" ca="1">INDIRECT("個票17!O9")</f>
        <v>0</v>
      </c>
      <c r="G48" t="str" cm="1">
        <f t="array" aca="1" ref="G48" ca="1">INDIRECT("個票17!H10")</f>
        <v/>
      </c>
      <c r="H48" cm="1">
        <f t="array" aca="1" ref="H48" ca="1">INDIRECT("個票17!W11")</f>
        <v>0</v>
      </c>
      <c r="I48" cm="1">
        <f t="array" aca="1" ref="I48" ca="1">INDIRECT("個票17!AG11")</f>
        <v>0</v>
      </c>
      <c r="J48" cm="1">
        <f t="array" aca="1" ref="J48" ca="1">INDIRECT("個票17!X15")</f>
        <v>0</v>
      </c>
      <c r="K48" cm="1">
        <f t="array" aca="1" ref="K48" ca="1">INDIRECT("個票17!X16")</f>
        <v>0</v>
      </c>
      <c r="L48" cm="1">
        <f t="array" aca="1" ref="L48" ca="1">INDIRECT("個票17!X17")</f>
        <v>0</v>
      </c>
    </row>
    <row r="49" spans="2:18" hidden="1">
      <c r="B49">
        <v>18</v>
      </c>
      <c r="C49" cm="1">
        <f t="array" aca="1" ref="C49" ca="1">INDIRECT("個票18!H7")</f>
        <v>0</v>
      </c>
      <c r="D49" cm="1">
        <f t="array" aca="1" ref="D49" ca="1">INDIRECT("個票18!T7")</f>
        <v>0</v>
      </c>
      <c r="E49" cm="1">
        <f t="array" aca="1" ref="E49" ca="1">INDIRECT("個票18!D9")</f>
        <v>0</v>
      </c>
      <c r="F49" cm="1">
        <f t="array" aca="1" ref="F49" ca="1">INDIRECT("個票18!O9")</f>
        <v>0</v>
      </c>
      <c r="G49" t="str" cm="1">
        <f t="array" aca="1" ref="G49" ca="1">INDIRECT("個票18!H10")</f>
        <v/>
      </c>
      <c r="H49" cm="1">
        <f t="array" aca="1" ref="H49" ca="1">INDIRECT("個票18!W11")</f>
        <v>0</v>
      </c>
      <c r="I49" cm="1">
        <f t="array" aca="1" ref="I49" ca="1">INDIRECT("個票18!AG11")</f>
        <v>0</v>
      </c>
      <c r="J49" cm="1">
        <f t="array" aca="1" ref="J49" ca="1">INDIRECT("個票18!X15")</f>
        <v>0</v>
      </c>
      <c r="K49" cm="1">
        <f t="array" aca="1" ref="K49" ca="1">INDIRECT("個票18!X16")</f>
        <v>0</v>
      </c>
      <c r="L49" cm="1">
        <f t="array" aca="1" ref="L49" ca="1">INDIRECT("個票18!X17")</f>
        <v>0</v>
      </c>
    </row>
    <row r="50" spans="2:18" hidden="1">
      <c r="B50">
        <v>19</v>
      </c>
      <c r="C50" cm="1">
        <f t="array" aca="1" ref="C50" ca="1">INDIRECT("個票19!H7")</f>
        <v>0</v>
      </c>
      <c r="D50" cm="1">
        <f t="array" aca="1" ref="D50" ca="1">INDIRECT("個票19!T7")</f>
        <v>0</v>
      </c>
      <c r="E50" cm="1">
        <f t="array" aca="1" ref="E50" ca="1">INDIRECT("個票19!D9")</f>
        <v>0</v>
      </c>
      <c r="F50" cm="1">
        <f t="array" aca="1" ref="F50" ca="1">INDIRECT("個票19!O9")</f>
        <v>0</v>
      </c>
      <c r="G50" t="str" cm="1">
        <f t="array" aca="1" ref="G50" ca="1">INDIRECT("個票19!H10")</f>
        <v/>
      </c>
      <c r="H50" cm="1">
        <f t="array" aca="1" ref="H50" ca="1">INDIRECT("個票19!W11")</f>
        <v>0</v>
      </c>
      <c r="I50" cm="1">
        <f t="array" aca="1" ref="I50" ca="1">INDIRECT("個票19!AG11")</f>
        <v>0</v>
      </c>
      <c r="J50" cm="1">
        <f t="array" aca="1" ref="J50" ca="1">INDIRECT("個票19!X15")</f>
        <v>0</v>
      </c>
      <c r="K50" cm="1">
        <f t="array" aca="1" ref="K50" ca="1">INDIRECT("個票19!X16")</f>
        <v>0</v>
      </c>
      <c r="L50" cm="1">
        <f t="array" aca="1" ref="L50" ca="1">INDIRECT("個票19!X17")</f>
        <v>0</v>
      </c>
    </row>
    <row r="51" spans="2:18" hidden="1">
      <c r="B51">
        <v>20</v>
      </c>
      <c r="C51" cm="1">
        <f t="array" aca="1" ref="C51" ca="1">INDIRECT("個票20!H7")</f>
        <v>0</v>
      </c>
      <c r="D51" cm="1">
        <f t="array" aca="1" ref="D51" ca="1">INDIRECT("個票20!T7")</f>
        <v>0</v>
      </c>
      <c r="E51" cm="1">
        <f t="array" aca="1" ref="E51" ca="1">INDIRECT("個票20!D9")</f>
        <v>0</v>
      </c>
      <c r="F51" cm="1">
        <f t="array" aca="1" ref="F51" ca="1">INDIRECT("個票20!O9")</f>
        <v>0</v>
      </c>
      <c r="G51" t="str" cm="1">
        <f t="array" aca="1" ref="G51" ca="1">INDIRECT("個票20!H10")</f>
        <v/>
      </c>
      <c r="H51" cm="1">
        <f t="array" aca="1" ref="H51" ca="1">INDIRECT("個票20!W11")</f>
        <v>0</v>
      </c>
      <c r="I51" cm="1">
        <f t="array" aca="1" ref="I51" ca="1">INDIRECT("個票20!AG11")</f>
        <v>0</v>
      </c>
      <c r="J51" cm="1">
        <f t="array" aca="1" ref="J51" ca="1">INDIRECT("個票20!X15")</f>
        <v>0</v>
      </c>
      <c r="K51" cm="1">
        <f t="array" aca="1" ref="K51" ca="1">INDIRECT("個票20!X16")</f>
        <v>0</v>
      </c>
      <c r="L51" cm="1">
        <f t="array" aca="1" ref="L51" ca="1">INDIRECT("個票20!X17")</f>
        <v>0</v>
      </c>
    </row>
    <row r="52" spans="2:18" hidden="1"/>
    <row r="53" spans="2:18" hidden="1">
      <c r="B53" t="s">
        <v>90</v>
      </c>
      <c r="C53" t="s">
        <v>27</v>
      </c>
      <c r="D53" t="s">
        <v>95</v>
      </c>
      <c r="E53" t="s">
        <v>47</v>
      </c>
      <c r="F53" t="s">
        <v>96</v>
      </c>
      <c r="G53" t="s">
        <v>97</v>
      </c>
      <c r="H53" t="s">
        <v>98</v>
      </c>
      <c r="I53" t="s">
        <v>99</v>
      </c>
      <c r="K53" t="s">
        <v>90</v>
      </c>
      <c r="L53" t="s">
        <v>27</v>
      </c>
      <c r="M53" t="s">
        <v>95</v>
      </c>
      <c r="N53" t="s">
        <v>47</v>
      </c>
      <c r="O53" t="s">
        <v>96</v>
      </c>
      <c r="P53" t="s">
        <v>97</v>
      </c>
      <c r="Q53" t="s">
        <v>98</v>
      </c>
      <c r="R53" t="s">
        <v>99</v>
      </c>
    </row>
    <row r="54" spans="2:18" hidden="1">
      <c r="B54">
        <v>1</v>
      </c>
      <c r="C54" cm="1">
        <f t="array" aca="1" ref="C54" ca="1">INDIRECT("個票１!H7")</f>
        <v>0</v>
      </c>
      <c r="D54" cm="1">
        <f t="array" aca="1" ref="D54" ca="1">INDIRECT("個票１!T7")</f>
        <v>0</v>
      </c>
      <c r="E54" t="str" cm="1">
        <f t="array" aca="1" ref="E54" ca="1">INDIRECT("個票１!A25")</f>
        <v>(ア)燃料費、有料道路通行料等の移動に伴い必要となる経費</v>
      </c>
      <c r="F54" cm="1">
        <f t="array" aca="1" ref="F54" ca="1">INDIRECT("個票１!H25")</f>
        <v>0</v>
      </c>
      <c r="G54" cm="1">
        <f t="array" aca="1" ref="G54" ca="1">INDIRECT("個票１!M25")</f>
        <v>0</v>
      </c>
      <c r="H54" t="str" cm="1">
        <f t="array" aca="1" ref="H54" ca="1">INDIRECT("個票１!AD22")</f>
        <v/>
      </c>
      <c r="I54" cm="1">
        <f t="array" aca="1" ref="I54" ca="1">INDIRECT("個票１!AI22")</f>
        <v>0</v>
      </c>
      <c r="K54">
        <v>1</v>
      </c>
      <c r="L54" cm="1">
        <f t="array" aca="1" ref="L54" ca="1">INDIRECT("個票１!H7")</f>
        <v>0</v>
      </c>
      <c r="M54" cm="1">
        <f t="array" aca="1" ref="M54" ca="1">INDIRECT("個票１!T7")</f>
        <v>0</v>
      </c>
      <c r="N54" t="str" cm="1">
        <f t="array" aca="1" ref="N54" ca="1">INDIRECT("個票１!A33")</f>
        <v>(ア)飲料水、食料品等の備蓄物資の購入等経費</v>
      </c>
      <c r="O54" cm="1">
        <f t="array" aca="1" ref="O54" ca="1">INDIRECT("個票１!H33")</f>
        <v>0</v>
      </c>
      <c r="P54" cm="1">
        <f t="array" aca="1" ref="P54" ca="1">INDIRECT("個票１!M33")</f>
        <v>0</v>
      </c>
      <c r="Q54" t="str" cm="1">
        <f t="array" aca="1" ref="Q54" ca="1">INDIRECT("個票１!AD22")</f>
        <v/>
      </c>
      <c r="R54" cm="1">
        <f t="array" aca="1" ref="R54" ca="1">INDIRECT("個票１!AI22")</f>
        <v>0</v>
      </c>
    </row>
    <row r="55" spans="2:18" hidden="1">
      <c r="B55">
        <v>1</v>
      </c>
      <c r="C55" cm="1">
        <f t="array" aca="1" ref="C55" ca="1">INDIRECT("個票１!H7")</f>
        <v>0</v>
      </c>
      <c r="D55" cm="1">
        <f t="array" aca="1" ref="D55" ca="1">INDIRECT("個票１!T7")</f>
        <v>0</v>
      </c>
      <c r="E55" t="str" cm="1">
        <f t="array" aca="1" ref="E55" ca="1">INDIRECT("個票１!A26")</f>
        <v>(イ)ネッククーラー（ヒーター）等の猛暑・雪害対策用品の購入等経費</v>
      </c>
      <c r="F55" cm="1">
        <f t="array" aca="1" ref="F55" ca="1">INDIRECT("個票１!H26")</f>
        <v>0</v>
      </c>
      <c r="G55" cm="1">
        <f t="array" aca="1" ref="G55" ca="1">INDIRECT("個票１!M26")</f>
        <v>0</v>
      </c>
      <c r="H55" t="str" cm="1">
        <f t="array" aca="1" ref="H55" ca="1">INDIRECT("個票１!AD22")</f>
        <v/>
      </c>
      <c r="I55" cm="1">
        <f t="array" aca="1" ref="I55" ca="1">INDIRECT("個票１!AI22")</f>
        <v>0</v>
      </c>
      <c r="K55">
        <v>1</v>
      </c>
      <c r="L55" cm="1">
        <f t="array" aca="1" ref="L55" ca="1">INDIRECT("個票１!H7")</f>
        <v>0</v>
      </c>
      <c r="M55" cm="1">
        <f t="array" aca="1" ref="M55" ca="1">INDIRECT("個票１!T7")</f>
        <v>0</v>
      </c>
      <c r="N55" t="str" cm="1">
        <f t="array" aca="1" ref="N55" ca="1">INDIRECT("個票１!A34")</f>
        <v>(イ)ポータブル発電機、ポータブル電源・蓄電池等の購入等経費</v>
      </c>
      <c r="O55" cm="1">
        <f t="array" aca="1" ref="O55" ca="1">INDIRECT("個票１!H34")</f>
        <v>0</v>
      </c>
      <c r="P55" cm="1">
        <f t="array" aca="1" ref="P55" ca="1">INDIRECT("個票１!M34")</f>
        <v>0</v>
      </c>
      <c r="Q55" t="str" cm="1">
        <f t="array" aca="1" ref="Q55" ca="1">INDIRECT("個票１!AD22")</f>
        <v/>
      </c>
      <c r="R55" cm="1">
        <f t="array" aca="1" ref="R55" ca="1">INDIRECT("個票１!AI22")</f>
        <v>0</v>
      </c>
    </row>
    <row r="56" spans="2:18" hidden="1">
      <c r="B56">
        <v>1</v>
      </c>
      <c r="C56" cm="1">
        <f t="array" aca="1" ref="C56" ca="1">INDIRECT("個票１!H7")</f>
        <v>0</v>
      </c>
      <c r="D56" cm="1">
        <f t="array" aca="1" ref="D56" ca="1">INDIRECT("個票１!T7")</f>
        <v>0</v>
      </c>
      <c r="E56" t="str" cm="1">
        <f t="array" aca="1" ref="E56" ca="1">INDIRECT("個票１!A27")</f>
        <v>(ウ)燃料費等の入居者・利用者の生活環境改善、職員の負担軽減・勤務環境改善に必要となる経費</v>
      </c>
      <c r="F56" cm="1">
        <f t="array" aca="1" ref="F56" ca="1">INDIRECT("個票１!H27")</f>
        <v>0</v>
      </c>
      <c r="G56" cm="1">
        <f t="array" aca="1" ref="G56" ca="1">INDIRECT("個票１!M27")</f>
        <v>0</v>
      </c>
      <c r="H56" t="str" cm="1">
        <f t="array" aca="1" ref="H56" ca="1">INDIRECT("個票１!AD22")</f>
        <v/>
      </c>
      <c r="I56" cm="1">
        <f t="array" aca="1" ref="I56" ca="1">INDIRECT("個票１!AI22")</f>
        <v>0</v>
      </c>
      <c r="K56">
        <v>1</v>
      </c>
      <c r="L56" cm="1">
        <f t="array" aca="1" ref="L56" ca="1">INDIRECT("個票１!H7")</f>
        <v>0</v>
      </c>
      <c r="M56" cm="1">
        <f t="array" aca="1" ref="M56" ca="1">INDIRECT("個票１!T7")</f>
        <v>0</v>
      </c>
      <c r="N56" t="str" cm="1">
        <f t="array" aca="1" ref="N56" ca="1">INDIRECT("個票１!A35")</f>
        <v>(ウ)衛生用品、医療用品等の購入等経費</v>
      </c>
      <c r="O56" cm="1">
        <f t="array" aca="1" ref="O56" ca="1">INDIRECT("個票１!H35")</f>
        <v>0</v>
      </c>
      <c r="P56" cm="1">
        <f t="array" aca="1" ref="P56" ca="1">INDIRECT("個票１!M35")</f>
        <v>0</v>
      </c>
      <c r="Q56" t="str" cm="1">
        <f t="array" aca="1" ref="Q56" ca="1">INDIRECT("個票１!AD22")</f>
        <v/>
      </c>
      <c r="R56" cm="1">
        <f t="array" aca="1" ref="R56" ca="1">INDIRECT("個票１!AI22")</f>
        <v>0</v>
      </c>
    </row>
    <row r="57" spans="2:18" hidden="1">
      <c r="B57">
        <v>1</v>
      </c>
      <c r="C57" cm="1">
        <f t="array" aca="1" ref="C57" ca="1">INDIRECT("個票１!H7")</f>
        <v>0</v>
      </c>
      <c r="D57" cm="1">
        <f t="array" aca="1" ref="D57" ca="1">INDIRECT("個票１!T7")</f>
        <v>0</v>
      </c>
      <c r="E57" t="str" cm="1">
        <f t="array" aca="1" ref="E57" ca="1">INDIRECT("個票１!A28")</f>
        <v>(エ)業務用スポットクーラー（ヒーター）等の居室や浴室等における温度管理、湿度管理に必要な設備・物品等の購入等経費</v>
      </c>
      <c r="F57" cm="1">
        <f t="array" aca="1" ref="F57" ca="1">INDIRECT("個票１!H28")</f>
        <v>0</v>
      </c>
      <c r="G57" cm="1">
        <f t="array" aca="1" ref="G57" ca="1">INDIRECT("個票１!M28")</f>
        <v>0</v>
      </c>
      <c r="H57" t="str" cm="1">
        <f t="array" aca="1" ref="H57" ca="1">INDIRECT("個票１!AD22")</f>
        <v/>
      </c>
      <c r="I57" cm="1">
        <f t="array" aca="1" ref="I57" ca="1">INDIRECT("個票１!AI22")</f>
        <v>0</v>
      </c>
      <c r="K57">
        <v>1</v>
      </c>
      <c r="L57" cm="1">
        <f t="array" aca="1" ref="L57" ca="1">INDIRECT("個票１!H7")</f>
        <v>0</v>
      </c>
      <c r="M57" cm="1">
        <f t="array" aca="1" ref="M57" ca="1">INDIRECT("個票１!T7")</f>
        <v>0</v>
      </c>
      <c r="N57" t="str" cm="1">
        <f t="array" aca="1" ref="N57" ca="1">INDIRECT("個票１!A36")</f>
        <v>(エ)簡易浄水器、冷房機、暖房機、簡易トイレ、清潔保持のための用具等の購入等経費</v>
      </c>
      <c r="O57" cm="1">
        <f t="array" aca="1" ref="O57" ca="1">INDIRECT("個票１!H36")</f>
        <v>0</v>
      </c>
      <c r="P57" cm="1">
        <f t="array" aca="1" ref="P57" ca="1">INDIRECT("個票１!M36")</f>
        <v>0</v>
      </c>
      <c r="Q57" t="str" cm="1">
        <f t="array" aca="1" ref="Q57" ca="1">INDIRECT("個票１!AD22")</f>
        <v/>
      </c>
      <c r="R57" cm="1">
        <f t="array" aca="1" ref="R57" ca="1">INDIRECT("個票１!AI22")</f>
        <v>0</v>
      </c>
    </row>
    <row r="58" spans="2:18" hidden="1">
      <c r="B58">
        <v>1</v>
      </c>
      <c r="C58" cm="1">
        <f t="array" aca="1" ref="C58" ca="1">INDIRECT("個票１!H7")</f>
        <v>0</v>
      </c>
      <c r="D58" cm="1">
        <f t="array" aca="1" ref="D58" ca="1">INDIRECT("個票１!T7")</f>
        <v>0</v>
      </c>
      <c r="E58" t="str" cm="1">
        <f t="array" aca="1" ref="E58" ca="1">INDIRECT("個票１!A29")</f>
        <v>合計</v>
      </c>
      <c r="F58" cm="1">
        <f t="array" aca="1" ref="F58" ca="1">INDIRECT("個票１!H29")</f>
        <v>0</v>
      </c>
      <c r="G58" cm="1">
        <f t="array" aca="1" ref="G58" ca="1">INDIRECT("個票１!M29")</f>
        <v>0</v>
      </c>
      <c r="H58" t="str" cm="1">
        <f t="array" aca="1" ref="H58" ca="1">INDIRECT("個票１!AD22")</f>
        <v/>
      </c>
      <c r="I58" cm="1">
        <f t="array" aca="1" ref="I58" ca="1">INDIRECT("個票１!AI22")</f>
        <v>0</v>
      </c>
      <c r="K58">
        <v>1</v>
      </c>
      <c r="L58" cm="1">
        <f t="array" aca="1" ref="L58" ca="1">INDIRECT("個票１!H7")</f>
        <v>0</v>
      </c>
      <c r="M58" cm="1">
        <f t="array" aca="1" ref="M58" ca="1">INDIRECT("個票１!T7")</f>
        <v>0</v>
      </c>
      <c r="N58" t="str" cm="1">
        <f t="array" aca="1" ref="N58" ca="1">INDIRECT("個票１!A37")</f>
        <v>(オ)その他災害への備えとして必要と認められる経費</v>
      </c>
      <c r="O58" cm="1">
        <f t="array" aca="1" ref="O58" ca="1">INDIRECT("個票１!H37")</f>
        <v>0</v>
      </c>
      <c r="P58" cm="1">
        <f t="array" aca="1" ref="P58" ca="1">INDIRECT("個票１!M37")</f>
        <v>0</v>
      </c>
      <c r="Q58" t="str" cm="1">
        <f t="array" aca="1" ref="Q58" ca="1">INDIRECT("個票１!AD22")</f>
        <v/>
      </c>
      <c r="R58" cm="1">
        <f t="array" aca="1" ref="R58" ca="1">INDIRECT("個票１!AI22")</f>
        <v>0</v>
      </c>
    </row>
    <row r="59" spans="2:18" hidden="1">
      <c r="B59">
        <v>2</v>
      </c>
      <c r="C59" cm="1">
        <f t="array" aca="1" ref="C59" ca="1">INDIRECT("個票2!H7")</f>
        <v>0</v>
      </c>
      <c r="D59" cm="1">
        <f t="array" aca="1" ref="D59" ca="1">INDIRECT("個票2!T7")</f>
        <v>0</v>
      </c>
      <c r="E59" t="str" cm="1">
        <f t="array" aca="1" ref="E59" ca="1">INDIRECT("個票2!A25")</f>
        <v>(ア)燃料費、有料道路通行料等の移動に伴い必要となる経費</v>
      </c>
      <c r="F59" cm="1">
        <f t="array" aca="1" ref="F59" ca="1">INDIRECT("個票2!H25")</f>
        <v>0</v>
      </c>
      <c r="G59" cm="1">
        <f t="array" aca="1" ref="G59" ca="1">INDIRECT("個票2!M25")</f>
        <v>0</v>
      </c>
      <c r="H59" t="str" cm="1">
        <f t="array" aca="1" ref="H59" ca="1">INDIRECT("個票2!AD22")</f>
        <v/>
      </c>
      <c r="I59" cm="1">
        <f t="array" aca="1" ref="I59" ca="1">INDIRECT("個票2!AI22")</f>
        <v>0</v>
      </c>
      <c r="K59">
        <v>1</v>
      </c>
      <c r="L59" cm="1">
        <f t="array" aca="1" ref="L59" ca="1">INDIRECT("個票１!H7")</f>
        <v>0</v>
      </c>
      <c r="M59" cm="1">
        <f t="array" aca="1" ref="M59" ca="1">INDIRECT("個票１!T7")</f>
        <v>0</v>
      </c>
      <c r="N59" t="str" cm="1">
        <f t="array" aca="1" ref="N59" ca="1">INDIRECT("個票１!A38")</f>
        <v>合計</v>
      </c>
      <c r="O59" cm="1">
        <f t="array" aca="1" ref="O59" ca="1">INDIRECT("個票１!H38")</f>
        <v>0</v>
      </c>
      <c r="P59" cm="1">
        <f t="array" aca="1" ref="P59" ca="1">INDIRECT("個票１!M38")</f>
        <v>0</v>
      </c>
      <c r="Q59" t="str" cm="1">
        <f t="array" aca="1" ref="Q59" ca="1">INDIRECT("個票１!AD22")</f>
        <v/>
      </c>
      <c r="R59" cm="1">
        <f t="array" aca="1" ref="R59" ca="1">INDIRECT("個票１!AI22")</f>
        <v>0</v>
      </c>
    </row>
    <row r="60" spans="2:18" hidden="1">
      <c r="B60">
        <v>2</v>
      </c>
      <c r="C60" cm="1">
        <f t="array" aca="1" ref="C60" ca="1">INDIRECT("個票2!H7")</f>
        <v>0</v>
      </c>
      <c r="D60" cm="1">
        <f t="array" aca="1" ref="D60" ca="1">INDIRECT("個票2!T7")</f>
        <v>0</v>
      </c>
      <c r="E60" t="str" cm="1">
        <f t="array" aca="1" ref="E60" ca="1">INDIRECT("個票2!A26")</f>
        <v>(イ)ネッククーラー（ヒーター）等の猛暑・雪害対策用品の購入等経費</v>
      </c>
      <c r="F60" cm="1">
        <f t="array" aca="1" ref="F60" ca="1">INDIRECT("個票2!H26")</f>
        <v>0</v>
      </c>
      <c r="G60" cm="1">
        <f t="array" aca="1" ref="G60" ca="1">INDIRECT("個票2!M26")</f>
        <v>0</v>
      </c>
      <c r="H60" t="str" cm="1">
        <f t="array" aca="1" ref="H60" ca="1">INDIRECT("個票2!AD22")</f>
        <v/>
      </c>
      <c r="I60" cm="1">
        <f t="array" aca="1" ref="I60" ca="1">INDIRECT("個票2!AI22")</f>
        <v>0</v>
      </c>
      <c r="K60">
        <v>2</v>
      </c>
      <c r="L60" cm="1">
        <f t="array" aca="1" ref="L60" ca="1">INDIRECT("個票2!H7")</f>
        <v>0</v>
      </c>
      <c r="M60" cm="1">
        <f t="array" aca="1" ref="M60" ca="1">INDIRECT("個票2!T7")</f>
        <v>0</v>
      </c>
      <c r="N60" t="str" cm="1">
        <f t="array" aca="1" ref="N60" ca="1">INDIRECT("個票2!A33")</f>
        <v>(ア)飲料水、食料品等の備蓄物資の購入等経費</v>
      </c>
      <c r="O60" cm="1">
        <f t="array" aca="1" ref="O60" ca="1">INDIRECT("個票2!H33")</f>
        <v>0</v>
      </c>
      <c r="P60" cm="1">
        <f t="array" aca="1" ref="P60" ca="1">INDIRECT("個票2!M33")</f>
        <v>0</v>
      </c>
      <c r="Q60" t="str" cm="1">
        <f t="array" aca="1" ref="Q60" ca="1">INDIRECT("個票2!AD22")</f>
        <v/>
      </c>
      <c r="R60" cm="1">
        <f t="array" aca="1" ref="R60" ca="1">INDIRECT("個票2!AI22")</f>
        <v>0</v>
      </c>
    </row>
    <row r="61" spans="2:18" hidden="1">
      <c r="B61">
        <v>2</v>
      </c>
      <c r="C61" cm="1">
        <f t="array" aca="1" ref="C61" ca="1">INDIRECT("個票2!H7")</f>
        <v>0</v>
      </c>
      <c r="D61" cm="1">
        <f t="array" aca="1" ref="D61" ca="1">INDIRECT("個票2!T7")</f>
        <v>0</v>
      </c>
      <c r="E61" t="str" cm="1">
        <f t="array" aca="1" ref="E61" ca="1">INDIRECT("個票2!A27")</f>
        <v>(ウ)燃料費等の入居者・利用者の生活環境改善、職員の負担軽減・勤務環境改善に必要となる経費</v>
      </c>
      <c r="F61" cm="1">
        <f t="array" aca="1" ref="F61" ca="1">INDIRECT("個票2!H27")</f>
        <v>0</v>
      </c>
      <c r="G61" cm="1">
        <f t="array" aca="1" ref="G61" ca="1">INDIRECT("個票2!M27")</f>
        <v>0</v>
      </c>
      <c r="H61" t="str" cm="1">
        <f t="array" aca="1" ref="H61" ca="1">INDIRECT("個票2!AD22")</f>
        <v/>
      </c>
      <c r="I61" cm="1">
        <f t="array" aca="1" ref="I61" ca="1">INDIRECT("個票2!AI22")</f>
        <v>0</v>
      </c>
      <c r="K61">
        <v>2</v>
      </c>
      <c r="L61" cm="1">
        <f t="array" aca="1" ref="L61" ca="1">INDIRECT("個票2!H7")</f>
        <v>0</v>
      </c>
      <c r="M61" cm="1">
        <f t="array" aca="1" ref="M61" ca="1">INDIRECT("個票2!T7")</f>
        <v>0</v>
      </c>
      <c r="N61" t="str" cm="1">
        <f t="array" aca="1" ref="N61" ca="1">INDIRECT("個票2!A34")</f>
        <v>(イ)ポータブル発電機、ポータブル電源・蓄電池等の購入等経費</v>
      </c>
      <c r="O61" cm="1">
        <f t="array" aca="1" ref="O61" ca="1">INDIRECT("個票2!H34")</f>
        <v>0</v>
      </c>
      <c r="P61" cm="1">
        <f t="array" aca="1" ref="P61" ca="1">INDIRECT("個票2!M34")</f>
        <v>0</v>
      </c>
      <c r="Q61" t="str" cm="1">
        <f t="array" aca="1" ref="Q61" ca="1">INDIRECT("個票2!AD22")</f>
        <v/>
      </c>
      <c r="R61" cm="1">
        <f t="array" aca="1" ref="R61" ca="1">INDIRECT("個票2!AI22")</f>
        <v>0</v>
      </c>
    </row>
    <row r="62" spans="2:18" hidden="1">
      <c r="B62">
        <v>2</v>
      </c>
      <c r="C62" cm="1">
        <f t="array" aca="1" ref="C62" ca="1">INDIRECT("個票2!H7")</f>
        <v>0</v>
      </c>
      <c r="D62" cm="1">
        <f t="array" aca="1" ref="D62" ca="1">INDIRECT("個票2!T7")</f>
        <v>0</v>
      </c>
      <c r="E62" t="str" cm="1">
        <f t="array" aca="1" ref="E62" ca="1">INDIRECT("個票2!A28")</f>
        <v>(エ)業務用スポットクーラー（ヒーター）等の居室や浴室等における温度管理、湿度管理に必要な設備・物品等の購入等経費</v>
      </c>
      <c r="F62" cm="1">
        <f t="array" aca="1" ref="F62" ca="1">INDIRECT("個票2!H28")</f>
        <v>0</v>
      </c>
      <c r="G62" cm="1">
        <f t="array" aca="1" ref="G62" ca="1">INDIRECT("個票2!M28")</f>
        <v>0</v>
      </c>
      <c r="H62" t="str" cm="1">
        <f t="array" aca="1" ref="H62" ca="1">INDIRECT("個票2!AD22")</f>
        <v/>
      </c>
      <c r="I62" cm="1">
        <f t="array" aca="1" ref="I62" ca="1">INDIRECT("個票2!AI22")</f>
        <v>0</v>
      </c>
      <c r="K62">
        <v>2</v>
      </c>
      <c r="L62" cm="1">
        <f t="array" aca="1" ref="L62" ca="1">INDIRECT("個票2!H7")</f>
        <v>0</v>
      </c>
      <c r="M62" cm="1">
        <f t="array" aca="1" ref="M62" ca="1">INDIRECT("個票2!T7")</f>
        <v>0</v>
      </c>
      <c r="N62" t="str" cm="1">
        <f t="array" aca="1" ref="N62" ca="1">INDIRECT("個票2!A35")</f>
        <v>(ウ)衛生用品、医療用品等の購入等経費</v>
      </c>
      <c r="O62" cm="1">
        <f t="array" aca="1" ref="O62" ca="1">INDIRECT("個票2!H35")</f>
        <v>0</v>
      </c>
      <c r="P62" cm="1">
        <f t="array" aca="1" ref="P62" ca="1">INDIRECT("個票2!M35")</f>
        <v>0</v>
      </c>
      <c r="Q62" t="str" cm="1">
        <f t="array" aca="1" ref="Q62" ca="1">INDIRECT("個票2!AD22")</f>
        <v/>
      </c>
      <c r="R62" cm="1">
        <f t="array" aca="1" ref="R62" ca="1">INDIRECT("個票2!AI22")</f>
        <v>0</v>
      </c>
    </row>
    <row r="63" spans="2:18" hidden="1">
      <c r="B63">
        <v>2</v>
      </c>
      <c r="C63" cm="1">
        <f t="array" aca="1" ref="C63" ca="1">INDIRECT("個票2!H7")</f>
        <v>0</v>
      </c>
      <c r="D63" cm="1">
        <f t="array" aca="1" ref="D63" ca="1">INDIRECT("個票2!T7")</f>
        <v>0</v>
      </c>
      <c r="E63" t="str" cm="1">
        <f t="array" aca="1" ref="E63" ca="1">INDIRECT("個票2!A29")</f>
        <v>合計</v>
      </c>
      <c r="F63" cm="1">
        <f t="array" aca="1" ref="F63" ca="1">INDIRECT("個票2!H29")</f>
        <v>0</v>
      </c>
      <c r="G63" cm="1">
        <f t="array" aca="1" ref="G63" ca="1">INDIRECT("個票2!M29")</f>
        <v>0</v>
      </c>
      <c r="H63" t="str" cm="1">
        <f t="array" aca="1" ref="H63" ca="1">INDIRECT("個票2!AD22")</f>
        <v/>
      </c>
      <c r="I63" cm="1">
        <f t="array" aca="1" ref="I63" ca="1">INDIRECT("個票2!AI22")</f>
        <v>0</v>
      </c>
      <c r="K63">
        <v>2</v>
      </c>
      <c r="L63" cm="1">
        <f t="array" aca="1" ref="L63" ca="1">INDIRECT("個票2!H7")</f>
        <v>0</v>
      </c>
      <c r="M63" cm="1">
        <f t="array" aca="1" ref="M63" ca="1">INDIRECT("個票2!T7")</f>
        <v>0</v>
      </c>
      <c r="N63" t="str" cm="1">
        <f t="array" aca="1" ref="N63" ca="1">INDIRECT("個票2!A36")</f>
        <v>(エ)簡易浄水器、冷房機、暖房機、簡易トイレ、清潔保持のための用具等の購入等経費</v>
      </c>
      <c r="O63" cm="1">
        <f t="array" aca="1" ref="O63" ca="1">INDIRECT("個票2!H36")</f>
        <v>0</v>
      </c>
      <c r="P63" cm="1">
        <f t="array" aca="1" ref="P63" ca="1">INDIRECT("個票2!M36")</f>
        <v>0</v>
      </c>
      <c r="Q63" t="str" cm="1">
        <f t="array" aca="1" ref="Q63" ca="1">INDIRECT("個票2!AD22")</f>
        <v/>
      </c>
      <c r="R63" cm="1">
        <f t="array" aca="1" ref="R63" ca="1">INDIRECT("個票2!AI22")</f>
        <v>0</v>
      </c>
    </row>
    <row r="64" spans="2:18" hidden="1">
      <c r="B64">
        <v>3</v>
      </c>
      <c r="C64" cm="1">
        <f t="array" aca="1" ref="C64" ca="1">INDIRECT("個票3!H7")</f>
        <v>0</v>
      </c>
      <c r="D64" cm="1">
        <f t="array" aca="1" ref="D64" ca="1">INDIRECT("個票3!T7")</f>
        <v>0</v>
      </c>
      <c r="E64" t="str" cm="1">
        <f t="array" aca="1" ref="E64" ca="1">INDIRECT("個票3!A25")</f>
        <v>(ア)燃料費、有料道路通行料等の移動に伴い必要となる経費</v>
      </c>
      <c r="F64" cm="1">
        <f t="array" aca="1" ref="F64" ca="1">INDIRECT("個票3!H25")</f>
        <v>0</v>
      </c>
      <c r="G64" cm="1">
        <f t="array" aca="1" ref="G64" ca="1">INDIRECT("個票3!M25")</f>
        <v>0</v>
      </c>
      <c r="H64" t="str" cm="1">
        <f t="array" aca="1" ref="H64" ca="1">INDIRECT("個票3!AD22")</f>
        <v/>
      </c>
      <c r="I64" cm="1">
        <f t="array" aca="1" ref="I64" ca="1">INDIRECT("個票3!AI22")</f>
        <v>0</v>
      </c>
      <c r="K64">
        <v>2</v>
      </c>
      <c r="L64" cm="1">
        <f t="array" aca="1" ref="L64" ca="1">INDIRECT("個票2!H7")</f>
        <v>0</v>
      </c>
      <c r="M64" cm="1">
        <f t="array" aca="1" ref="M64" ca="1">INDIRECT("個票2!T7")</f>
        <v>0</v>
      </c>
      <c r="N64" t="str" cm="1">
        <f t="array" aca="1" ref="N64" ca="1">INDIRECT("個票2!A37")</f>
        <v>(オ)その他災害への備えとして必要と認められる経費</v>
      </c>
      <c r="O64" cm="1">
        <f t="array" aca="1" ref="O64" ca="1">INDIRECT("個票2!H37")</f>
        <v>0</v>
      </c>
      <c r="P64" cm="1">
        <f t="array" aca="1" ref="P64" ca="1">INDIRECT("個票2!M37")</f>
        <v>0</v>
      </c>
      <c r="Q64" t="str" cm="1">
        <f t="array" aca="1" ref="Q64" ca="1">INDIRECT("個票2!AD22")</f>
        <v/>
      </c>
      <c r="R64" cm="1">
        <f t="array" aca="1" ref="R64" ca="1">INDIRECT("個票2!AI22")</f>
        <v>0</v>
      </c>
    </row>
    <row r="65" spans="2:18" hidden="1">
      <c r="B65">
        <v>3</v>
      </c>
      <c r="C65" cm="1">
        <f t="array" aca="1" ref="C65" ca="1">INDIRECT("個票3!H7")</f>
        <v>0</v>
      </c>
      <c r="D65" cm="1">
        <f t="array" aca="1" ref="D65" ca="1">INDIRECT("個票3!T7")</f>
        <v>0</v>
      </c>
      <c r="E65" t="str" cm="1">
        <f t="array" aca="1" ref="E65" ca="1">INDIRECT("個票3!A26")</f>
        <v>(イ)ネッククーラー（ヒーター）等の猛暑・雪害対策用品の購入等経費</v>
      </c>
      <c r="F65" cm="1">
        <f t="array" aca="1" ref="F65" ca="1">INDIRECT("個票3!H26")</f>
        <v>0</v>
      </c>
      <c r="G65" cm="1">
        <f t="array" aca="1" ref="G65" ca="1">INDIRECT("個票3!M26")</f>
        <v>0</v>
      </c>
      <c r="H65" t="str" cm="1">
        <f t="array" aca="1" ref="H65" ca="1">INDIRECT("個票3!AD22")</f>
        <v/>
      </c>
      <c r="I65" cm="1">
        <f t="array" aca="1" ref="I65" ca="1">INDIRECT("個票3!AI22")</f>
        <v>0</v>
      </c>
      <c r="K65">
        <v>2</v>
      </c>
      <c r="L65" cm="1">
        <f t="array" aca="1" ref="L65" ca="1">INDIRECT("個票2!H7")</f>
        <v>0</v>
      </c>
      <c r="M65" cm="1">
        <f t="array" aca="1" ref="M65" ca="1">INDIRECT("個票2!T7")</f>
        <v>0</v>
      </c>
      <c r="N65" t="str" cm="1">
        <f t="array" aca="1" ref="N65" ca="1">INDIRECT("個票2!A38")</f>
        <v>合計</v>
      </c>
      <c r="O65" cm="1">
        <f t="array" aca="1" ref="O65" ca="1">INDIRECT("個票2!H38")</f>
        <v>0</v>
      </c>
      <c r="P65" cm="1">
        <f t="array" aca="1" ref="P65" ca="1">INDIRECT("個票2!M38")</f>
        <v>0</v>
      </c>
      <c r="Q65" t="str" cm="1">
        <f t="array" aca="1" ref="Q65" ca="1">INDIRECT("個票2!AD22")</f>
        <v/>
      </c>
      <c r="R65" cm="1">
        <f t="array" aca="1" ref="R65" ca="1">INDIRECT("個票2!AI22")</f>
        <v>0</v>
      </c>
    </row>
    <row r="66" spans="2:18" hidden="1">
      <c r="B66">
        <v>3</v>
      </c>
      <c r="C66" cm="1">
        <f t="array" aca="1" ref="C66" ca="1">INDIRECT("個票3!H7")</f>
        <v>0</v>
      </c>
      <c r="D66" cm="1">
        <f t="array" aca="1" ref="D66" ca="1">INDIRECT("個票3!T7")</f>
        <v>0</v>
      </c>
      <c r="E66" t="str" cm="1">
        <f t="array" aca="1" ref="E66" ca="1">INDIRECT("個票3!A27")</f>
        <v>(ウ)燃料費等の入居者・利用者の生活環境改善、職員の負担軽減・勤務環境改善に必要となる経費</v>
      </c>
      <c r="F66" cm="1">
        <f t="array" aca="1" ref="F66" ca="1">INDIRECT("個票3!H27")</f>
        <v>0</v>
      </c>
      <c r="G66" cm="1">
        <f t="array" aca="1" ref="G66" ca="1">INDIRECT("個票3!M27")</f>
        <v>0</v>
      </c>
      <c r="H66" t="str" cm="1">
        <f t="array" aca="1" ref="H66" ca="1">INDIRECT("個票3!AD22")</f>
        <v/>
      </c>
      <c r="I66" cm="1">
        <f t="array" aca="1" ref="I66" ca="1">INDIRECT("個票3!AI22")</f>
        <v>0</v>
      </c>
      <c r="K66">
        <v>3</v>
      </c>
      <c r="L66" cm="1">
        <f t="array" aca="1" ref="L66" ca="1">INDIRECT("個票3!H7")</f>
        <v>0</v>
      </c>
      <c r="M66" cm="1">
        <f t="array" aca="1" ref="M66" ca="1">INDIRECT("個票3!T7")</f>
        <v>0</v>
      </c>
      <c r="N66" t="str" cm="1">
        <f t="array" aca="1" ref="N66" ca="1">INDIRECT("個票3!A33")</f>
        <v>(ア)飲料水、食料品等の備蓄物資の購入等経費</v>
      </c>
      <c r="O66" cm="1">
        <f t="array" aca="1" ref="O66" ca="1">INDIRECT("個票3!H33")</f>
        <v>0</v>
      </c>
      <c r="P66" cm="1">
        <f t="array" aca="1" ref="P66" ca="1">INDIRECT("個票3!M33")</f>
        <v>0</v>
      </c>
      <c r="Q66" t="str" cm="1">
        <f t="array" aca="1" ref="Q66" ca="1">INDIRECT("個票3!AD22")</f>
        <v/>
      </c>
      <c r="R66" cm="1">
        <f t="array" aca="1" ref="R66" ca="1">INDIRECT("個票3!AI22")</f>
        <v>0</v>
      </c>
    </row>
    <row r="67" spans="2:18" hidden="1">
      <c r="B67">
        <v>3</v>
      </c>
      <c r="C67" cm="1">
        <f t="array" aca="1" ref="C67" ca="1">INDIRECT("個票3!H7")</f>
        <v>0</v>
      </c>
      <c r="D67" cm="1">
        <f t="array" aca="1" ref="D67" ca="1">INDIRECT("個票3!T7")</f>
        <v>0</v>
      </c>
      <c r="E67" t="str" cm="1">
        <f t="array" aca="1" ref="E67" ca="1">INDIRECT("個票3!A28")</f>
        <v>(エ)業務用スポットクーラー（ヒーター）等の居室や浴室等における温度管理、湿度管理に必要な設備・物品等の購入等経費</v>
      </c>
      <c r="F67" cm="1">
        <f t="array" aca="1" ref="F67" ca="1">INDIRECT("個票3!H28")</f>
        <v>0</v>
      </c>
      <c r="G67" cm="1">
        <f t="array" aca="1" ref="G67" ca="1">INDIRECT("個票3!M28")</f>
        <v>0</v>
      </c>
      <c r="H67" t="str" cm="1">
        <f t="array" aca="1" ref="H67" ca="1">INDIRECT("個票3!AD22")</f>
        <v/>
      </c>
      <c r="I67" cm="1">
        <f t="array" aca="1" ref="I67" ca="1">INDIRECT("個票3!AI22")</f>
        <v>0</v>
      </c>
      <c r="K67">
        <v>3</v>
      </c>
      <c r="L67" cm="1">
        <f t="array" aca="1" ref="L67" ca="1">INDIRECT("個票3!H7")</f>
        <v>0</v>
      </c>
      <c r="M67" cm="1">
        <f t="array" aca="1" ref="M67" ca="1">INDIRECT("個票3!T7")</f>
        <v>0</v>
      </c>
      <c r="N67" t="str" cm="1">
        <f t="array" aca="1" ref="N67" ca="1">INDIRECT("個票3!A34")</f>
        <v>(イ)ポータブル発電機、ポータブル電源・蓄電池等の購入等経費</v>
      </c>
      <c r="O67" cm="1">
        <f t="array" aca="1" ref="O67" ca="1">INDIRECT("個票3!H34")</f>
        <v>0</v>
      </c>
      <c r="P67" cm="1">
        <f t="array" aca="1" ref="P67" ca="1">INDIRECT("個票3!M34")</f>
        <v>0</v>
      </c>
      <c r="Q67" t="str" cm="1">
        <f t="array" aca="1" ref="Q67" ca="1">INDIRECT("個票3!AD22")</f>
        <v/>
      </c>
      <c r="R67" cm="1">
        <f t="array" aca="1" ref="R67" ca="1">INDIRECT("個票3!AI22")</f>
        <v>0</v>
      </c>
    </row>
    <row r="68" spans="2:18" hidden="1">
      <c r="B68">
        <v>3</v>
      </c>
      <c r="C68" cm="1">
        <f t="array" aca="1" ref="C68" ca="1">INDIRECT("個票3!H7")</f>
        <v>0</v>
      </c>
      <c r="D68" cm="1">
        <f t="array" aca="1" ref="D68" ca="1">INDIRECT("個票3!T7")</f>
        <v>0</v>
      </c>
      <c r="E68" t="str" cm="1">
        <f t="array" aca="1" ref="E68" ca="1">INDIRECT("個票3!A29")</f>
        <v>合計</v>
      </c>
      <c r="F68" cm="1">
        <f t="array" aca="1" ref="F68" ca="1">INDIRECT("個票3!H29")</f>
        <v>0</v>
      </c>
      <c r="G68" cm="1">
        <f t="array" aca="1" ref="G68" ca="1">INDIRECT("個票3!M29")</f>
        <v>0</v>
      </c>
      <c r="H68" t="str" cm="1">
        <f t="array" aca="1" ref="H68" ca="1">INDIRECT("個票3!AD22")</f>
        <v/>
      </c>
      <c r="I68" cm="1">
        <f t="array" aca="1" ref="I68" ca="1">INDIRECT("個票3!AI22")</f>
        <v>0</v>
      </c>
      <c r="K68">
        <v>3</v>
      </c>
      <c r="L68" cm="1">
        <f t="array" aca="1" ref="L68" ca="1">INDIRECT("個票3!H7")</f>
        <v>0</v>
      </c>
      <c r="M68" cm="1">
        <f t="array" aca="1" ref="M68" ca="1">INDIRECT("個票3!T7")</f>
        <v>0</v>
      </c>
      <c r="N68" t="str" cm="1">
        <f t="array" aca="1" ref="N68" ca="1">INDIRECT("個票3!A35")</f>
        <v>(ウ)衛生用品、医療用品等の購入等経費</v>
      </c>
      <c r="O68" cm="1">
        <f t="array" aca="1" ref="O68" ca="1">INDIRECT("個票3!H35")</f>
        <v>0</v>
      </c>
      <c r="P68" cm="1">
        <f t="array" aca="1" ref="P68" ca="1">INDIRECT("個票3!M35")</f>
        <v>0</v>
      </c>
      <c r="Q68" t="str" cm="1">
        <f t="array" aca="1" ref="Q68" ca="1">INDIRECT("個票3!AD22")</f>
        <v/>
      </c>
      <c r="R68" cm="1">
        <f t="array" aca="1" ref="R68" ca="1">INDIRECT("個票3!AI22")</f>
        <v>0</v>
      </c>
    </row>
    <row r="69" spans="2:18" hidden="1">
      <c r="B69">
        <v>4</v>
      </c>
      <c r="C69" cm="1">
        <f t="array" aca="1" ref="C69" ca="1">INDIRECT("個票4!H7")</f>
        <v>0</v>
      </c>
      <c r="D69" cm="1">
        <f t="array" aca="1" ref="D69" ca="1">INDIRECT("個票4!T7")</f>
        <v>0</v>
      </c>
      <c r="E69" t="str" cm="1">
        <f t="array" aca="1" ref="E69" ca="1">INDIRECT("個票4!A25")</f>
        <v>(ア)燃料費、有料道路通行料等の移動に伴い必要となる経費</v>
      </c>
      <c r="F69" cm="1">
        <f t="array" aca="1" ref="F69" ca="1">INDIRECT("個票4!H25")</f>
        <v>0</v>
      </c>
      <c r="G69" cm="1">
        <f t="array" aca="1" ref="G69" ca="1">INDIRECT("個票4!M25")</f>
        <v>0</v>
      </c>
      <c r="H69" t="str" cm="1">
        <f t="array" aca="1" ref="H69" ca="1">INDIRECT("個票4!AD22")</f>
        <v/>
      </c>
      <c r="I69" cm="1">
        <f t="array" aca="1" ref="I69" ca="1">INDIRECT("個票4!AI22")</f>
        <v>0</v>
      </c>
      <c r="K69">
        <v>3</v>
      </c>
      <c r="L69" cm="1">
        <f t="array" aca="1" ref="L69" ca="1">INDIRECT("個票3!H7")</f>
        <v>0</v>
      </c>
      <c r="M69" cm="1">
        <f t="array" aca="1" ref="M69" ca="1">INDIRECT("個票3!T7")</f>
        <v>0</v>
      </c>
      <c r="N69" t="str" cm="1">
        <f t="array" aca="1" ref="N69" ca="1">INDIRECT("個票3!A36")</f>
        <v>(エ)簡易浄水器、冷房機、暖房機、簡易トイレ、清潔保持のための用具等の購入等経費</v>
      </c>
      <c r="O69" cm="1">
        <f t="array" aca="1" ref="O69" ca="1">INDIRECT("個票3!H36")</f>
        <v>0</v>
      </c>
      <c r="P69" cm="1">
        <f t="array" aca="1" ref="P69" ca="1">INDIRECT("個票3!M36")</f>
        <v>0</v>
      </c>
      <c r="Q69" t="str" cm="1">
        <f t="array" aca="1" ref="Q69" ca="1">INDIRECT("個票3!AD22")</f>
        <v/>
      </c>
      <c r="R69" cm="1">
        <f t="array" aca="1" ref="R69" ca="1">INDIRECT("個票3!AI22")</f>
        <v>0</v>
      </c>
    </row>
    <row r="70" spans="2:18" hidden="1">
      <c r="B70">
        <v>4</v>
      </c>
      <c r="C70" cm="1">
        <f t="array" aca="1" ref="C70" ca="1">INDIRECT("個票4!H7")</f>
        <v>0</v>
      </c>
      <c r="D70" cm="1">
        <f t="array" aca="1" ref="D70" ca="1">INDIRECT("個票4!T7")</f>
        <v>0</v>
      </c>
      <c r="E70" t="str" cm="1">
        <f t="array" aca="1" ref="E70" ca="1">INDIRECT("個票4!A26")</f>
        <v>(イ)ネッククーラー（ヒーター）等の猛暑・雪害対策用品の購入等経費</v>
      </c>
      <c r="F70" cm="1">
        <f t="array" aca="1" ref="F70" ca="1">INDIRECT("個票4!H26")</f>
        <v>0</v>
      </c>
      <c r="G70" cm="1">
        <f t="array" aca="1" ref="G70" ca="1">INDIRECT("個票4!M26")</f>
        <v>0</v>
      </c>
      <c r="H70" t="str" cm="1">
        <f t="array" aca="1" ref="H70" ca="1">INDIRECT("個票4!AD22")</f>
        <v/>
      </c>
      <c r="I70" cm="1">
        <f t="array" aca="1" ref="I70" ca="1">INDIRECT("個票4!AI22")</f>
        <v>0</v>
      </c>
      <c r="K70">
        <v>3</v>
      </c>
      <c r="L70" cm="1">
        <f t="array" aca="1" ref="L70" ca="1">INDIRECT("個票3!H7")</f>
        <v>0</v>
      </c>
      <c r="M70" cm="1">
        <f t="array" aca="1" ref="M70" ca="1">INDIRECT("個票3!T7")</f>
        <v>0</v>
      </c>
      <c r="N70" t="str" cm="1">
        <f t="array" aca="1" ref="N70" ca="1">INDIRECT("個票3!A37")</f>
        <v>(オ)その他災害への備えとして必要と認められる経費</v>
      </c>
      <c r="O70" cm="1">
        <f t="array" aca="1" ref="O70" ca="1">INDIRECT("個票3!H37")</f>
        <v>0</v>
      </c>
      <c r="P70" cm="1">
        <f t="array" aca="1" ref="P70" ca="1">INDIRECT("個票3!M37")</f>
        <v>0</v>
      </c>
      <c r="Q70" t="str" cm="1">
        <f t="array" aca="1" ref="Q70" ca="1">INDIRECT("個票3!AD22")</f>
        <v/>
      </c>
      <c r="R70" cm="1">
        <f t="array" aca="1" ref="R70" ca="1">INDIRECT("個票3!AI22")</f>
        <v>0</v>
      </c>
    </row>
    <row r="71" spans="2:18" hidden="1">
      <c r="B71">
        <v>4</v>
      </c>
      <c r="C71" cm="1">
        <f t="array" aca="1" ref="C71" ca="1">INDIRECT("個票4!H7")</f>
        <v>0</v>
      </c>
      <c r="D71" cm="1">
        <f t="array" aca="1" ref="D71" ca="1">INDIRECT("個票4!T7")</f>
        <v>0</v>
      </c>
      <c r="E71" t="str" cm="1">
        <f t="array" aca="1" ref="E71" ca="1">INDIRECT("個票4!A27")</f>
        <v>(ウ)燃料費等の入居者・利用者の生活環境改善、職員の負担軽減・勤務環境改善に必要となる経費</v>
      </c>
      <c r="F71" cm="1">
        <f t="array" aca="1" ref="F71" ca="1">INDIRECT("個票4!H27")</f>
        <v>0</v>
      </c>
      <c r="G71" cm="1">
        <f t="array" aca="1" ref="G71" ca="1">INDIRECT("個票4!M27")</f>
        <v>0</v>
      </c>
      <c r="H71" t="str" cm="1">
        <f t="array" aca="1" ref="H71" ca="1">INDIRECT("個票4!AD22")</f>
        <v/>
      </c>
      <c r="I71" cm="1">
        <f t="array" aca="1" ref="I71" ca="1">INDIRECT("個票4!AI22")</f>
        <v>0</v>
      </c>
      <c r="K71">
        <v>3</v>
      </c>
      <c r="L71" cm="1">
        <f t="array" aca="1" ref="L71" ca="1">INDIRECT("個票3!H7")</f>
        <v>0</v>
      </c>
      <c r="M71" cm="1">
        <f t="array" aca="1" ref="M71" ca="1">INDIRECT("個票3!T7")</f>
        <v>0</v>
      </c>
      <c r="N71" t="str" cm="1">
        <f t="array" aca="1" ref="N71" ca="1">INDIRECT("個票3!A38")</f>
        <v>合計</v>
      </c>
      <c r="O71" cm="1">
        <f t="array" aca="1" ref="O71" ca="1">INDIRECT("個票3!H38")</f>
        <v>0</v>
      </c>
      <c r="P71" cm="1">
        <f t="array" aca="1" ref="P71" ca="1">INDIRECT("個票3!M38")</f>
        <v>0</v>
      </c>
      <c r="Q71" t="str" cm="1">
        <f t="array" aca="1" ref="Q71" ca="1">INDIRECT("個票3!AD22")</f>
        <v/>
      </c>
      <c r="R71" cm="1">
        <f t="array" aca="1" ref="R71" ca="1">INDIRECT("個票3!AI22")</f>
        <v>0</v>
      </c>
    </row>
    <row r="72" spans="2:18" hidden="1">
      <c r="B72">
        <v>4</v>
      </c>
      <c r="C72" cm="1">
        <f t="array" aca="1" ref="C72" ca="1">INDIRECT("個票4!H7")</f>
        <v>0</v>
      </c>
      <c r="D72" cm="1">
        <f t="array" aca="1" ref="D72" ca="1">INDIRECT("個票4!T7")</f>
        <v>0</v>
      </c>
      <c r="E72" t="str" cm="1">
        <f t="array" aca="1" ref="E72" ca="1">INDIRECT("個票4!A28")</f>
        <v>(エ)業務用スポットクーラー（ヒーター）等の居室や浴室等における温度管理、湿度管理に必要な設備・物品等の購入等経費</v>
      </c>
      <c r="F72" cm="1">
        <f t="array" aca="1" ref="F72" ca="1">INDIRECT("個票4!H28")</f>
        <v>0</v>
      </c>
      <c r="G72" cm="1">
        <f t="array" aca="1" ref="G72" ca="1">INDIRECT("個票4!M28")</f>
        <v>0</v>
      </c>
      <c r="H72" t="str" cm="1">
        <f t="array" aca="1" ref="H72" ca="1">INDIRECT("個票4!AD22")</f>
        <v/>
      </c>
      <c r="I72" cm="1">
        <f t="array" aca="1" ref="I72" ca="1">INDIRECT("個票4!AI22")</f>
        <v>0</v>
      </c>
      <c r="K72">
        <v>4</v>
      </c>
      <c r="L72" cm="1">
        <f t="array" aca="1" ref="L72" ca="1">INDIRECT("個票4!H7")</f>
        <v>0</v>
      </c>
      <c r="M72" cm="1">
        <f t="array" aca="1" ref="M72" ca="1">INDIRECT("個票4!T7")</f>
        <v>0</v>
      </c>
      <c r="N72" t="str" cm="1">
        <f t="array" aca="1" ref="N72" ca="1">INDIRECT("個票4!A33")</f>
        <v>(ア)飲料水、食料品等の備蓄物資の購入等経費</v>
      </c>
      <c r="O72" cm="1">
        <f t="array" aca="1" ref="O72" ca="1">INDIRECT("個票4!H33")</f>
        <v>0</v>
      </c>
      <c r="P72" cm="1">
        <f t="array" aca="1" ref="P72" ca="1">INDIRECT("個票4!M33")</f>
        <v>0</v>
      </c>
      <c r="Q72" t="str" cm="1">
        <f t="array" aca="1" ref="Q72" ca="1">INDIRECT("個票4!AD22")</f>
        <v/>
      </c>
      <c r="R72" cm="1">
        <f t="array" aca="1" ref="R72" ca="1">INDIRECT("個票4!AI22")</f>
        <v>0</v>
      </c>
    </row>
    <row r="73" spans="2:18" hidden="1">
      <c r="B73">
        <v>4</v>
      </c>
      <c r="C73" cm="1">
        <f t="array" aca="1" ref="C73" ca="1">INDIRECT("個票4!H7")</f>
        <v>0</v>
      </c>
      <c r="D73" cm="1">
        <f t="array" aca="1" ref="D73" ca="1">INDIRECT("個票4!T7")</f>
        <v>0</v>
      </c>
      <c r="E73" t="str" cm="1">
        <f t="array" aca="1" ref="E73" ca="1">INDIRECT("個票4!A29")</f>
        <v>合計</v>
      </c>
      <c r="F73" cm="1">
        <f t="array" aca="1" ref="F73" ca="1">INDIRECT("個票4!H29")</f>
        <v>0</v>
      </c>
      <c r="G73" cm="1">
        <f t="array" aca="1" ref="G73" ca="1">INDIRECT("個票4!M29")</f>
        <v>0</v>
      </c>
      <c r="H73" t="str" cm="1">
        <f t="array" aca="1" ref="H73" ca="1">INDIRECT("個票4!AD22")</f>
        <v/>
      </c>
      <c r="I73" cm="1">
        <f t="array" aca="1" ref="I73" ca="1">INDIRECT("個票4!AI22")</f>
        <v>0</v>
      </c>
      <c r="K73">
        <v>4</v>
      </c>
      <c r="L73" cm="1">
        <f t="array" aca="1" ref="L73" ca="1">INDIRECT("個票4!H7")</f>
        <v>0</v>
      </c>
      <c r="M73" cm="1">
        <f t="array" aca="1" ref="M73" ca="1">INDIRECT("個票4!T7")</f>
        <v>0</v>
      </c>
      <c r="N73" t="str" cm="1">
        <f t="array" aca="1" ref="N73" ca="1">INDIRECT("個票4!A34")</f>
        <v>(イ)ポータブル発電機、ポータブル電源・蓄電池等の購入等経費</v>
      </c>
      <c r="O73" cm="1">
        <f t="array" aca="1" ref="O73" ca="1">INDIRECT("個票4!H34")</f>
        <v>0</v>
      </c>
      <c r="P73" cm="1">
        <f t="array" aca="1" ref="P73" ca="1">INDIRECT("個票4!M34")</f>
        <v>0</v>
      </c>
      <c r="Q73" t="str" cm="1">
        <f t="array" aca="1" ref="Q73" ca="1">INDIRECT("個票4!AD22")</f>
        <v/>
      </c>
      <c r="R73" cm="1">
        <f t="array" aca="1" ref="R73" ca="1">INDIRECT("個票4!AI22")</f>
        <v>0</v>
      </c>
    </row>
    <row r="74" spans="2:18" hidden="1">
      <c r="B74">
        <v>5</v>
      </c>
      <c r="C74" cm="1">
        <f t="array" aca="1" ref="C74" ca="1">INDIRECT("個票5!H7")</f>
        <v>0</v>
      </c>
      <c r="D74" cm="1">
        <f t="array" aca="1" ref="D74" ca="1">INDIRECT("個票5!T7")</f>
        <v>0</v>
      </c>
      <c r="E74" t="str" cm="1">
        <f t="array" aca="1" ref="E74" ca="1">INDIRECT("個票5!A25")</f>
        <v>(ア)燃料費、有料道路通行料等の移動に伴い必要となる経費</v>
      </c>
      <c r="F74" cm="1">
        <f t="array" aca="1" ref="F74" ca="1">INDIRECT("個票5!H25")</f>
        <v>0</v>
      </c>
      <c r="G74" cm="1">
        <f t="array" aca="1" ref="G74" ca="1">INDIRECT("個票5!M25")</f>
        <v>0</v>
      </c>
      <c r="H74" t="str" cm="1">
        <f t="array" aca="1" ref="H74" ca="1">INDIRECT("個票5!AD22")</f>
        <v/>
      </c>
      <c r="I74" cm="1">
        <f t="array" aca="1" ref="I74" ca="1">INDIRECT("個票5!AI22")</f>
        <v>0</v>
      </c>
      <c r="K74">
        <v>4</v>
      </c>
      <c r="L74" cm="1">
        <f t="array" aca="1" ref="L74" ca="1">INDIRECT("個票4!H7")</f>
        <v>0</v>
      </c>
      <c r="M74" cm="1">
        <f t="array" aca="1" ref="M74" ca="1">INDIRECT("個票4!T7")</f>
        <v>0</v>
      </c>
      <c r="N74" t="str" cm="1">
        <f t="array" aca="1" ref="N74" ca="1">INDIRECT("個票4!A35")</f>
        <v>(ウ)衛生用品、医療用品等の購入等経費</v>
      </c>
      <c r="O74" cm="1">
        <f t="array" aca="1" ref="O74" ca="1">INDIRECT("個票4!H35")</f>
        <v>0</v>
      </c>
      <c r="P74" cm="1">
        <f t="array" aca="1" ref="P74" ca="1">INDIRECT("個票4!M35")</f>
        <v>0</v>
      </c>
      <c r="Q74" t="str" cm="1">
        <f t="array" aca="1" ref="Q74" ca="1">INDIRECT("個票4!AD22")</f>
        <v/>
      </c>
      <c r="R74" cm="1">
        <f t="array" aca="1" ref="R74" ca="1">INDIRECT("個票4!AI22")</f>
        <v>0</v>
      </c>
    </row>
    <row r="75" spans="2:18" hidden="1">
      <c r="B75">
        <v>5</v>
      </c>
      <c r="C75" cm="1">
        <f t="array" aca="1" ref="C75" ca="1">INDIRECT("個票5!H7")</f>
        <v>0</v>
      </c>
      <c r="D75" cm="1">
        <f t="array" aca="1" ref="D75" ca="1">INDIRECT("個票5!T7")</f>
        <v>0</v>
      </c>
      <c r="E75" t="str" cm="1">
        <f t="array" aca="1" ref="E75" ca="1">INDIRECT("個票5!A26")</f>
        <v>(イ)ネッククーラー（ヒーター）等の猛暑・雪害対策用品の購入等経費</v>
      </c>
      <c r="F75" cm="1">
        <f t="array" aca="1" ref="F75" ca="1">INDIRECT("個票5!H26")</f>
        <v>0</v>
      </c>
      <c r="G75" cm="1">
        <f t="array" aca="1" ref="G75" ca="1">INDIRECT("個票5!M26")</f>
        <v>0</v>
      </c>
      <c r="H75" t="str" cm="1">
        <f t="array" aca="1" ref="H75" ca="1">INDIRECT("個票5!AD22")</f>
        <v/>
      </c>
      <c r="I75" cm="1">
        <f t="array" aca="1" ref="I75" ca="1">INDIRECT("個票5!AI22")</f>
        <v>0</v>
      </c>
      <c r="K75">
        <v>4</v>
      </c>
      <c r="L75" cm="1">
        <f t="array" aca="1" ref="L75" ca="1">INDIRECT("個票4!H7")</f>
        <v>0</v>
      </c>
      <c r="M75" cm="1">
        <f t="array" aca="1" ref="M75" ca="1">INDIRECT("個票4!T7")</f>
        <v>0</v>
      </c>
      <c r="N75" t="str" cm="1">
        <f t="array" aca="1" ref="N75" ca="1">INDIRECT("個票4!A36")</f>
        <v>(エ)簡易浄水器、冷房機、暖房機、簡易トイレ、清潔保持のための用具等の購入等経費</v>
      </c>
      <c r="O75" cm="1">
        <f t="array" aca="1" ref="O75" ca="1">INDIRECT("個票4!H36")</f>
        <v>0</v>
      </c>
      <c r="P75" cm="1">
        <f t="array" aca="1" ref="P75" ca="1">INDIRECT("個票4!M36")</f>
        <v>0</v>
      </c>
      <c r="Q75" t="str" cm="1">
        <f t="array" aca="1" ref="Q75" ca="1">INDIRECT("個票4!AD22")</f>
        <v/>
      </c>
      <c r="R75" cm="1">
        <f t="array" aca="1" ref="R75" ca="1">INDIRECT("個票4!AI22")</f>
        <v>0</v>
      </c>
    </row>
    <row r="76" spans="2:18" hidden="1">
      <c r="B76">
        <v>5</v>
      </c>
      <c r="C76" cm="1">
        <f t="array" aca="1" ref="C76" ca="1">INDIRECT("個票5!H7")</f>
        <v>0</v>
      </c>
      <c r="D76" cm="1">
        <f t="array" aca="1" ref="D76" ca="1">INDIRECT("個票5!T7")</f>
        <v>0</v>
      </c>
      <c r="E76" t="str" cm="1">
        <f t="array" aca="1" ref="E76" ca="1">INDIRECT("個票5!A27")</f>
        <v>(ウ)燃料費等の入居者・利用者の生活環境改善、職員の負担軽減・勤務環境改善に必要となる経費</v>
      </c>
      <c r="F76" cm="1">
        <f t="array" aca="1" ref="F76" ca="1">INDIRECT("個票5!H27")</f>
        <v>0</v>
      </c>
      <c r="G76" cm="1">
        <f t="array" aca="1" ref="G76" ca="1">INDIRECT("個票5!M27")</f>
        <v>0</v>
      </c>
      <c r="H76" t="str" cm="1">
        <f t="array" aca="1" ref="H76" ca="1">INDIRECT("個票5!AD22")</f>
        <v/>
      </c>
      <c r="I76" cm="1">
        <f t="array" aca="1" ref="I76" ca="1">INDIRECT("個票5!AI22")</f>
        <v>0</v>
      </c>
      <c r="K76">
        <v>4</v>
      </c>
      <c r="L76" cm="1">
        <f t="array" aca="1" ref="L76" ca="1">INDIRECT("個票4!H7")</f>
        <v>0</v>
      </c>
      <c r="M76" cm="1">
        <f t="array" aca="1" ref="M76" ca="1">INDIRECT("個票4!T7")</f>
        <v>0</v>
      </c>
      <c r="N76" t="str" cm="1">
        <f t="array" aca="1" ref="N76" ca="1">INDIRECT("個票4!A37")</f>
        <v>(オ)その他災害への備えとして必要と認められる経費</v>
      </c>
      <c r="O76" cm="1">
        <f t="array" aca="1" ref="O76" ca="1">INDIRECT("個票4!H37")</f>
        <v>0</v>
      </c>
      <c r="P76" cm="1">
        <f t="array" aca="1" ref="P76" ca="1">INDIRECT("個票4!M37")</f>
        <v>0</v>
      </c>
      <c r="Q76" t="str" cm="1">
        <f t="array" aca="1" ref="Q76" ca="1">INDIRECT("個票4!AD22")</f>
        <v/>
      </c>
      <c r="R76" cm="1">
        <f t="array" aca="1" ref="R76" ca="1">INDIRECT("個票4!AI22")</f>
        <v>0</v>
      </c>
    </row>
    <row r="77" spans="2:18" hidden="1">
      <c r="B77">
        <v>5</v>
      </c>
      <c r="C77" cm="1">
        <f t="array" aca="1" ref="C77" ca="1">INDIRECT("個票5!H7")</f>
        <v>0</v>
      </c>
      <c r="D77" cm="1">
        <f t="array" aca="1" ref="D77" ca="1">INDIRECT("個票5!T7")</f>
        <v>0</v>
      </c>
      <c r="E77" t="str" cm="1">
        <f t="array" aca="1" ref="E77" ca="1">INDIRECT("個票5!A28")</f>
        <v>(エ)業務用スポットクーラー（ヒーター）等の居室や浴室等における温度管理、湿度管理に必要な設備・物品等の購入等経費</v>
      </c>
      <c r="F77" cm="1">
        <f t="array" aca="1" ref="F77" ca="1">INDIRECT("個票5!H28")</f>
        <v>0</v>
      </c>
      <c r="G77" cm="1">
        <f t="array" aca="1" ref="G77" ca="1">INDIRECT("個票5!M28")</f>
        <v>0</v>
      </c>
      <c r="H77" t="str" cm="1">
        <f t="array" aca="1" ref="H77" ca="1">INDIRECT("個票5!AD22")</f>
        <v/>
      </c>
      <c r="I77" cm="1">
        <f t="array" aca="1" ref="I77" ca="1">INDIRECT("個票5!AI22")</f>
        <v>0</v>
      </c>
      <c r="K77">
        <v>4</v>
      </c>
      <c r="L77" cm="1">
        <f t="array" aca="1" ref="L77" ca="1">INDIRECT("個票4!H7")</f>
        <v>0</v>
      </c>
      <c r="M77" cm="1">
        <f t="array" aca="1" ref="M77" ca="1">INDIRECT("個票4!T7")</f>
        <v>0</v>
      </c>
      <c r="N77" t="str" cm="1">
        <f t="array" aca="1" ref="N77" ca="1">INDIRECT("個票4!A38")</f>
        <v>合計</v>
      </c>
      <c r="O77" cm="1">
        <f t="array" aca="1" ref="O77" ca="1">INDIRECT("個票4!H38")</f>
        <v>0</v>
      </c>
      <c r="P77" cm="1">
        <f t="array" aca="1" ref="P77" ca="1">INDIRECT("個票4!M38")</f>
        <v>0</v>
      </c>
      <c r="Q77" t="str" cm="1">
        <f t="array" aca="1" ref="Q77" ca="1">INDIRECT("個票4!AD22")</f>
        <v/>
      </c>
      <c r="R77" cm="1">
        <f t="array" aca="1" ref="R77" ca="1">INDIRECT("個票4!AI22")</f>
        <v>0</v>
      </c>
    </row>
    <row r="78" spans="2:18" hidden="1">
      <c r="B78">
        <v>5</v>
      </c>
      <c r="C78" cm="1">
        <f t="array" aca="1" ref="C78" ca="1">INDIRECT("個票5!H7")</f>
        <v>0</v>
      </c>
      <c r="D78" cm="1">
        <f t="array" aca="1" ref="D78" ca="1">INDIRECT("個票5!T7")</f>
        <v>0</v>
      </c>
      <c r="E78" t="str" cm="1">
        <f t="array" aca="1" ref="E78" ca="1">INDIRECT("個票5!A29")</f>
        <v>合計</v>
      </c>
      <c r="F78" cm="1">
        <f t="array" aca="1" ref="F78" ca="1">INDIRECT("個票5!H29")</f>
        <v>0</v>
      </c>
      <c r="G78" cm="1">
        <f t="array" aca="1" ref="G78" ca="1">INDIRECT("個票5!M29")</f>
        <v>0</v>
      </c>
      <c r="H78" t="str" cm="1">
        <f t="array" aca="1" ref="H78" ca="1">INDIRECT("個票5!AD22")</f>
        <v/>
      </c>
      <c r="I78" cm="1">
        <f t="array" aca="1" ref="I78" ca="1">INDIRECT("個票5!AI22")</f>
        <v>0</v>
      </c>
      <c r="K78">
        <v>5</v>
      </c>
      <c r="L78" cm="1">
        <f t="array" aca="1" ref="L78" ca="1">INDIRECT("個票5!H7")</f>
        <v>0</v>
      </c>
      <c r="M78" cm="1">
        <f t="array" aca="1" ref="M78" ca="1">INDIRECT("個票5!T7")</f>
        <v>0</v>
      </c>
      <c r="N78" t="str" cm="1">
        <f t="array" aca="1" ref="N78" ca="1">INDIRECT("個票5!A33")</f>
        <v>(ア)飲料水、食料品等の備蓄物資の購入等経費</v>
      </c>
      <c r="O78" cm="1">
        <f t="array" aca="1" ref="O78" ca="1">INDIRECT("個票5!H33")</f>
        <v>0</v>
      </c>
      <c r="P78" cm="1">
        <f t="array" aca="1" ref="P78" ca="1">INDIRECT("個票5!M33")</f>
        <v>0</v>
      </c>
      <c r="Q78" t="str" cm="1">
        <f t="array" aca="1" ref="Q78" ca="1">INDIRECT("個票5!AD22")</f>
        <v/>
      </c>
      <c r="R78" cm="1">
        <f t="array" aca="1" ref="R78" ca="1">INDIRECT("個票5!AI22")</f>
        <v>0</v>
      </c>
    </row>
    <row r="79" spans="2:18" hidden="1">
      <c r="B79">
        <v>6</v>
      </c>
      <c r="C79" cm="1">
        <f t="array" aca="1" ref="C79" ca="1">INDIRECT("個票6!H7")</f>
        <v>0</v>
      </c>
      <c r="D79" cm="1">
        <f t="array" aca="1" ref="D79" ca="1">INDIRECT("個票6!T7")</f>
        <v>0</v>
      </c>
      <c r="E79" t="str" cm="1">
        <f t="array" aca="1" ref="E79" ca="1">INDIRECT("個票6!A25")</f>
        <v>(ア)燃料費、有料道路通行料等の移動に伴い必要となる経費</v>
      </c>
      <c r="F79" cm="1">
        <f t="array" aca="1" ref="F79" ca="1">INDIRECT("個票6!H25")</f>
        <v>0</v>
      </c>
      <c r="G79" cm="1">
        <f t="array" aca="1" ref="G79" ca="1">INDIRECT("個票6!M25")</f>
        <v>0</v>
      </c>
      <c r="H79" t="str" cm="1">
        <f t="array" aca="1" ref="H79" ca="1">INDIRECT("個票6!AD22")</f>
        <v/>
      </c>
      <c r="I79" cm="1">
        <f t="array" aca="1" ref="I79" ca="1">INDIRECT("個票6!AI22")</f>
        <v>0</v>
      </c>
      <c r="K79">
        <v>5</v>
      </c>
      <c r="L79" cm="1">
        <f t="array" aca="1" ref="L79" ca="1">INDIRECT("個票5!H7")</f>
        <v>0</v>
      </c>
      <c r="M79" cm="1">
        <f t="array" aca="1" ref="M79" ca="1">INDIRECT("個票5!T7")</f>
        <v>0</v>
      </c>
      <c r="N79" t="str" cm="1">
        <f t="array" aca="1" ref="N79" ca="1">INDIRECT("個票5!A34")</f>
        <v>(イ)ポータブル発電機、ポータブル電源・蓄電池等の購入等経費</v>
      </c>
      <c r="O79" cm="1">
        <f t="array" aca="1" ref="O79" ca="1">INDIRECT("個票5!H34")</f>
        <v>0</v>
      </c>
      <c r="P79" cm="1">
        <f t="array" aca="1" ref="P79" ca="1">INDIRECT("個票5!M34")</f>
        <v>0</v>
      </c>
      <c r="Q79" t="str" cm="1">
        <f t="array" aca="1" ref="Q79" ca="1">INDIRECT("個票5!AD22")</f>
        <v/>
      </c>
      <c r="R79" cm="1">
        <f t="array" aca="1" ref="R79" ca="1">INDIRECT("個票5!AI22")</f>
        <v>0</v>
      </c>
    </row>
    <row r="80" spans="2:18" hidden="1">
      <c r="B80">
        <v>6</v>
      </c>
      <c r="C80" cm="1">
        <f t="array" aca="1" ref="C80" ca="1">INDIRECT("個票6!H7")</f>
        <v>0</v>
      </c>
      <c r="D80" cm="1">
        <f t="array" aca="1" ref="D80" ca="1">INDIRECT("個票6!T7")</f>
        <v>0</v>
      </c>
      <c r="E80" t="str" cm="1">
        <f t="array" aca="1" ref="E80" ca="1">INDIRECT("個票6!A26")</f>
        <v>(イ)ネッククーラー（ヒーター）等の猛暑・雪害対策用品の購入等経費</v>
      </c>
      <c r="F80" cm="1">
        <f t="array" aca="1" ref="F80" ca="1">INDIRECT("個票6!H26")</f>
        <v>0</v>
      </c>
      <c r="G80" cm="1">
        <f t="array" aca="1" ref="G80" ca="1">INDIRECT("個票6!M26")</f>
        <v>0</v>
      </c>
      <c r="H80" t="str" cm="1">
        <f t="array" aca="1" ref="H80" ca="1">INDIRECT("個票6!AD22")</f>
        <v/>
      </c>
      <c r="I80" cm="1">
        <f t="array" aca="1" ref="I80" ca="1">INDIRECT("個票6!AI22")</f>
        <v>0</v>
      </c>
      <c r="K80">
        <v>5</v>
      </c>
      <c r="L80" cm="1">
        <f t="array" aca="1" ref="L80" ca="1">INDIRECT("個票5!H7")</f>
        <v>0</v>
      </c>
      <c r="M80" cm="1">
        <f t="array" aca="1" ref="M80" ca="1">INDIRECT("個票5!T7")</f>
        <v>0</v>
      </c>
      <c r="N80" t="str" cm="1">
        <f t="array" aca="1" ref="N80" ca="1">INDIRECT("個票5!A35")</f>
        <v>(ウ)衛生用品、医療用品等の購入等経費</v>
      </c>
      <c r="O80" cm="1">
        <f t="array" aca="1" ref="O80" ca="1">INDIRECT("個票5!H35")</f>
        <v>0</v>
      </c>
      <c r="P80" cm="1">
        <f t="array" aca="1" ref="P80" ca="1">INDIRECT("個票5!M35")</f>
        <v>0</v>
      </c>
      <c r="Q80" t="str" cm="1">
        <f t="array" aca="1" ref="Q80" ca="1">INDIRECT("個票5!AD22")</f>
        <v/>
      </c>
      <c r="R80" cm="1">
        <f t="array" aca="1" ref="R80" ca="1">INDIRECT("個票5!AI22")</f>
        <v>0</v>
      </c>
    </row>
    <row r="81" spans="2:18" hidden="1">
      <c r="B81">
        <v>6</v>
      </c>
      <c r="C81" cm="1">
        <f t="array" aca="1" ref="C81" ca="1">INDIRECT("個票6!H7")</f>
        <v>0</v>
      </c>
      <c r="D81" cm="1">
        <f t="array" aca="1" ref="D81" ca="1">INDIRECT("個票6!T7")</f>
        <v>0</v>
      </c>
      <c r="E81" t="str" cm="1">
        <f t="array" aca="1" ref="E81" ca="1">INDIRECT("個票6!A27")</f>
        <v>(ウ)燃料費等の入居者・利用者の生活環境改善、職員の負担軽減・勤務環境改善に必要となる経費</v>
      </c>
      <c r="F81" cm="1">
        <f t="array" aca="1" ref="F81" ca="1">INDIRECT("個票6!H27")</f>
        <v>0</v>
      </c>
      <c r="G81" cm="1">
        <f t="array" aca="1" ref="G81" ca="1">INDIRECT("個票6!M27")</f>
        <v>0</v>
      </c>
      <c r="H81" t="str" cm="1">
        <f t="array" aca="1" ref="H81" ca="1">INDIRECT("個票6!AD22")</f>
        <v/>
      </c>
      <c r="I81" cm="1">
        <f t="array" aca="1" ref="I81" ca="1">INDIRECT("個票6!AI22")</f>
        <v>0</v>
      </c>
      <c r="K81">
        <v>5</v>
      </c>
      <c r="L81" cm="1">
        <f t="array" aca="1" ref="L81" ca="1">INDIRECT("個票5!H7")</f>
        <v>0</v>
      </c>
      <c r="M81" cm="1">
        <f t="array" aca="1" ref="M81" ca="1">INDIRECT("個票5!T7")</f>
        <v>0</v>
      </c>
      <c r="N81" t="str" cm="1">
        <f t="array" aca="1" ref="N81" ca="1">INDIRECT("個票5!A36")</f>
        <v>(エ)簡易浄水器、冷房機、暖房機、簡易トイレ、清潔保持のための用具等の購入等経費</v>
      </c>
      <c r="O81" cm="1">
        <f t="array" aca="1" ref="O81" ca="1">INDIRECT("個票5!H36")</f>
        <v>0</v>
      </c>
      <c r="P81" cm="1">
        <f t="array" aca="1" ref="P81" ca="1">INDIRECT("個票5!M36")</f>
        <v>0</v>
      </c>
      <c r="Q81" t="str" cm="1">
        <f t="array" aca="1" ref="Q81" ca="1">INDIRECT("個票5!AD22")</f>
        <v/>
      </c>
      <c r="R81" cm="1">
        <f t="array" aca="1" ref="R81" ca="1">INDIRECT("個票5!AI22")</f>
        <v>0</v>
      </c>
    </row>
    <row r="82" spans="2:18" hidden="1">
      <c r="B82">
        <v>6</v>
      </c>
      <c r="C82" cm="1">
        <f t="array" aca="1" ref="C82" ca="1">INDIRECT("個票6!H7")</f>
        <v>0</v>
      </c>
      <c r="D82" cm="1">
        <f t="array" aca="1" ref="D82" ca="1">INDIRECT("個票6!T7")</f>
        <v>0</v>
      </c>
      <c r="E82" t="str" cm="1">
        <f t="array" aca="1" ref="E82" ca="1">INDIRECT("個票6!A28")</f>
        <v>(エ)業務用スポットクーラー（ヒーター）等の居室や浴室等における温度管理、湿度管理に必要な設備・物品等の購入等経費</v>
      </c>
      <c r="F82" cm="1">
        <f t="array" aca="1" ref="F82" ca="1">INDIRECT("個票6!H28")</f>
        <v>0</v>
      </c>
      <c r="G82" cm="1">
        <f t="array" aca="1" ref="G82" ca="1">INDIRECT("個票6!M28")</f>
        <v>0</v>
      </c>
      <c r="H82" t="str" cm="1">
        <f t="array" aca="1" ref="H82" ca="1">INDIRECT("個票6!AD22")</f>
        <v/>
      </c>
      <c r="I82" cm="1">
        <f t="array" aca="1" ref="I82" ca="1">INDIRECT("個票6!AI22")</f>
        <v>0</v>
      </c>
      <c r="K82">
        <v>5</v>
      </c>
      <c r="L82" cm="1">
        <f t="array" aca="1" ref="L82" ca="1">INDIRECT("個票5!H7")</f>
        <v>0</v>
      </c>
      <c r="M82" cm="1">
        <f t="array" aca="1" ref="M82" ca="1">INDIRECT("個票5!T7")</f>
        <v>0</v>
      </c>
      <c r="N82" t="str" cm="1">
        <f t="array" aca="1" ref="N82" ca="1">INDIRECT("個票5!A37")</f>
        <v>(オ)その他災害への備えとして必要と認められる経費</v>
      </c>
      <c r="O82" cm="1">
        <f t="array" aca="1" ref="O82" ca="1">INDIRECT("個票5!H37")</f>
        <v>0</v>
      </c>
      <c r="P82" cm="1">
        <f t="array" aca="1" ref="P82" ca="1">INDIRECT("個票5!M37")</f>
        <v>0</v>
      </c>
      <c r="Q82" t="str" cm="1">
        <f t="array" aca="1" ref="Q82" ca="1">INDIRECT("個票5!AD22")</f>
        <v/>
      </c>
      <c r="R82" cm="1">
        <f t="array" aca="1" ref="R82" ca="1">INDIRECT("個票5!AI22")</f>
        <v>0</v>
      </c>
    </row>
    <row r="83" spans="2:18" hidden="1">
      <c r="B83">
        <v>6</v>
      </c>
      <c r="C83" cm="1">
        <f t="array" aca="1" ref="C83" ca="1">INDIRECT("個票6!H7")</f>
        <v>0</v>
      </c>
      <c r="D83" cm="1">
        <f t="array" aca="1" ref="D83" ca="1">INDIRECT("個票6!T7")</f>
        <v>0</v>
      </c>
      <c r="E83" t="str" cm="1">
        <f t="array" aca="1" ref="E83" ca="1">INDIRECT("個票6!A29")</f>
        <v>合計</v>
      </c>
      <c r="F83" cm="1">
        <f t="array" aca="1" ref="F83" ca="1">INDIRECT("個票6!H29")</f>
        <v>0</v>
      </c>
      <c r="G83" cm="1">
        <f t="array" aca="1" ref="G83" ca="1">INDIRECT("個票6!M29")</f>
        <v>0</v>
      </c>
      <c r="H83" t="str" cm="1">
        <f t="array" aca="1" ref="H83" ca="1">INDIRECT("個票6!AD22")</f>
        <v/>
      </c>
      <c r="I83" cm="1">
        <f t="array" aca="1" ref="I83" ca="1">INDIRECT("個票6!AI22")</f>
        <v>0</v>
      </c>
      <c r="K83">
        <v>5</v>
      </c>
      <c r="L83" cm="1">
        <f t="array" aca="1" ref="L83" ca="1">INDIRECT("個票5!H7")</f>
        <v>0</v>
      </c>
      <c r="M83" cm="1">
        <f t="array" aca="1" ref="M83" ca="1">INDIRECT("個票5!T7")</f>
        <v>0</v>
      </c>
      <c r="N83" t="str" cm="1">
        <f t="array" aca="1" ref="N83" ca="1">INDIRECT("個票5!A38")</f>
        <v>合計</v>
      </c>
      <c r="O83" cm="1">
        <f t="array" aca="1" ref="O83" ca="1">INDIRECT("個票5!H38")</f>
        <v>0</v>
      </c>
      <c r="P83" cm="1">
        <f t="array" aca="1" ref="P83" ca="1">INDIRECT("個票5!M38")</f>
        <v>0</v>
      </c>
      <c r="Q83" t="str" cm="1">
        <f t="array" aca="1" ref="Q83" ca="1">INDIRECT("個票5!AD22")</f>
        <v/>
      </c>
      <c r="R83" cm="1">
        <f t="array" aca="1" ref="R83" ca="1">INDIRECT("個票5!AI22")</f>
        <v>0</v>
      </c>
    </row>
    <row r="84" spans="2:18" hidden="1">
      <c r="B84">
        <v>7</v>
      </c>
      <c r="C84" cm="1">
        <f t="array" aca="1" ref="C84" ca="1">INDIRECT("個票7!H7")</f>
        <v>0</v>
      </c>
      <c r="D84" cm="1">
        <f t="array" aca="1" ref="D84" ca="1">INDIRECT("個票7!T7")</f>
        <v>0</v>
      </c>
      <c r="E84" t="str" cm="1">
        <f t="array" aca="1" ref="E84" ca="1">INDIRECT("個票7!A25")</f>
        <v>(ア)燃料費、有料道路通行料等の移動に伴い必要となる経費</v>
      </c>
      <c r="F84" cm="1">
        <f t="array" aca="1" ref="F84" ca="1">INDIRECT("個票7!H25")</f>
        <v>0</v>
      </c>
      <c r="G84" cm="1">
        <f t="array" aca="1" ref="G84" ca="1">INDIRECT("個票7!M25")</f>
        <v>0</v>
      </c>
      <c r="H84" t="str" cm="1">
        <f t="array" aca="1" ref="H84" ca="1">INDIRECT("個票7!AD22")</f>
        <v/>
      </c>
      <c r="I84" cm="1">
        <f t="array" aca="1" ref="I84" ca="1">INDIRECT("個票7!AI22")</f>
        <v>0</v>
      </c>
      <c r="K84">
        <v>6</v>
      </c>
      <c r="L84" cm="1">
        <f t="array" aca="1" ref="L84" ca="1">INDIRECT("個票6!H7")</f>
        <v>0</v>
      </c>
      <c r="M84" cm="1">
        <f t="array" aca="1" ref="M84" ca="1">INDIRECT("個票6!T7")</f>
        <v>0</v>
      </c>
      <c r="N84" t="str" cm="1">
        <f t="array" aca="1" ref="N84" ca="1">INDIRECT("個票6!A33")</f>
        <v>(ア)飲料水、食料品等の備蓄物資の購入等経費</v>
      </c>
      <c r="O84" cm="1">
        <f t="array" aca="1" ref="O84" ca="1">INDIRECT("個票6!H33")</f>
        <v>0</v>
      </c>
      <c r="P84" cm="1">
        <f t="array" aca="1" ref="P84" ca="1">INDIRECT("個票6!M33")</f>
        <v>0</v>
      </c>
      <c r="Q84" t="str" cm="1">
        <f t="array" aca="1" ref="Q84" ca="1">INDIRECT("個票6!AD22")</f>
        <v/>
      </c>
      <c r="R84" cm="1">
        <f t="array" aca="1" ref="R84" ca="1">INDIRECT("個票6!AI22")</f>
        <v>0</v>
      </c>
    </row>
    <row r="85" spans="2:18" hidden="1">
      <c r="B85">
        <v>7</v>
      </c>
      <c r="C85" cm="1">
        <f t="array" aca="1" ref="C85" ca="1">INDIRECT("個票7!H7")</f>
        <v>0</v>
      </c>
      <c r="D85" cm="1">
        <f t="array" aca="1" ref="D85" ca="1">INDIRECT("個票7!T7")</f>
        <v>0</v>
      </c>
      <c r="E85" t="str" cm="1">
        <f t="array" aca="1" ref="E85" ca="1">INDIRECT("個票7!A26")</f>
        <v>(イ)ネッククーラー（ヒーター）等の猛暑・雪害対策用品の購入等経費</v>
      </c>
      <c r="F85" cm="1">
        <f t="array" aca="1" ref="F85" ca="1">INDIRECT("個票7!H26")</f>
        <v>0</v>
      </c>
      <c r="G85" cm="1">
        <f t="array" aca="1" ref="G85" ca="1">INDIRECT("個票7!M26")</f>
        <v>0</v>
      </c>
      <c r="H85" t="str" cm="1">
        <f t="array" aca="1" ref="H85" ca="1">INDIRECT("個票7!AD22")</f>
        <v/>
      </c>
      <c r="I85" cm="1">
        <f t="array" aca="1" ref="I85" ca="1">INDIRECT("個票7!AI22")</f>
        <v>0</v>
      </c>
      <c r="K85">
        <v>6</v>
      </c>
      <c r="L85" cm="1">
        <f t="array" aca="1" ref="L85" ca="1">INDIRECT("個票6!H7")</f>
        <v>0</v>
      </c>
      <c r="M85" cm="1">
        <f t="array" aca="1" ref="M85" ca="1">INDIRECT("個票6!T7")</f>
        <v>0</v>
      </c>
      <c r="N85" t="str" cm="1">
        <f t="array" aca="1" ref="N85" ca="1">INDIRECT("個票6!A34")</f>
        <v>(イ)ポータブル発電機、ポータブル電源・蓄電池等の購入等経費</v>
      </c>
      <c r="O85" cm="1">
        <f t="array" aca="1" ref="O85" ca="1">INDIRECT("個票6!H34")</f>
        <v>0</v>
      </c>
      <c r="P85" cm="1">
        <f t="array" aca="1" ref="P85" ca="1">INDIRECT("個票6!M34")</f>
        <v>0</v>
      </c>
      <c r="Q85" t="str" cm="1">
        <f t="array" aca="1" ref="Q85" ca="1">INDIRECT("個票6!AD22")</f>
        <v/>
      </c>
      <c r="R85" cm="1">
        <f t="array" aca="1" ref="R85" ca="1">INDIRECT("個票6!AI22")</f>
        <v>0</v>
      </c>
    </row>
    <row r="86" spans="2:18" hidden="1">
      <c r="B86">
        <v>7</v>
      </c>
      <c r="C86" cm="1">
        <f t="array" aca="1" ref="C86" ca="1">INDIRECT("個票7!H7")</f>
        <v>0</v>
      </c>
      <c r="D86" cm="1">
        <f t="array" aca="1" ref="D86" ca="1">INDIRECT("個票7!T7")</f>
        <v>0</v>
      </c>
      <c r="E86" t="str" cm="1">
        <f t="array" aca="1" ref="E86" ca="1">INDIRECT("個票7!A27")</f>
        <v>(ウ)燃料費等の入居者・利用者の生活環境改善、職員の負担軽減・勤務環境改善に必要となる経費</v>
      </c>
      <c r="F86" cm="1">
        <f t="array" aca="1" ref="F86" ca="1">INDIRECT("個票7!H27")</f>
        <v>0</v>
      </c>
      <c r="G86" cm="1">
        <f t="array" aca="1" ref="G86" ca="1">INDIRECT("個票7!M27")</f>
        <v>0</v>
      </c>
      <c r="H86" t="str" cm="1">
        <f t="array" aca="1" ref="H86" ca="1">INDIRECT("個票7!AD22")</f>
        <v/>
      </c>
      <c r="I86" cm="1">
        <f t="array" aca="1" ref="I86" ca="1">INDIRECT("個票7!AI22")</f>
        <v>0</v>
      </c>
      <c r="K86">
        <v>6</v>
      </c>
      <c r="L86" cm="1">
        <f t="array" aca="1" ref="L86" ca="1">INDIRECT("個票6!H7")</f>
        <v>0</v>
      </c>
      <c r="M86" cm="1">
        <f t="array" aca="1" ref="M86" ca="1">INDIRECT("個票6!T7")</f>
        <v>0</v>
      </c>
      <c r="N86" t="str" cm="1">
        <f t="array" aca="1" ref="N86" ca="1">INDIRECT("個票6!A35")</f>
        <v>(ウ)衛生用品、医療用品等の購入等経費</v>
      </c>
      <c r="O86" cm="1">
        <f t="array" aca="1" ref="O86" ca="1">INDIRECT("個票6!H35")</f>
        <v>0</v>
      </c>
      <c r="P86" cm="1">
        <f t="array" aca="1" ref="P86" ca="1">INDIRECT("個票6!M35")</f>
        <v>0</v>
      </c>
      <c r="Q86" t="str" cm="1">
        <f t="array" aca="1" ref="Q86" ca="1">INDIRECT("個票6!AD22")</f>
        <v/>
      </c>
      <c r="R86" cm="1">
        <f t="array" aca="1" ref="R86" ca="1">INDIRECT("個票6!AI22")</f>
        <v>0</v>
      </c>
    </row>
    <row r="87" spans="2:18" hidden="1">
      <c r="B87">
        <v>7</v>
      </c>
      <c r="C87" cm="1">
        <f t="array" aca="1" ref="C87" ca="1">INDIRECT("個票7!H7")</f>
        <v>0</v>
      </c>
      <c r="D87" cm="1">
        <f t="array" aca="1" ref="D87" ca="1">INDIRECT("個票7!T7")</f>
        <v>0</v>
      </c>
      <c r="E87" t="str" cm="1">
        <f t="array" aca="1" ref="E87" ca="1">INDIRECT("個票7!A28")</f>
        <v>(エ)業務用スポットクーラー（ヒーター）等の居室や浴室等における温度管理、湿度管理に必要な設備・物品等の購入等経費</v>
      </c>
      <c r="F87" cm="1">
        <f t="array" aca="1" ref="F87" ca="1">INDIRECT("個票7!H28")</f>
        <v>0</v>
      </c>
      <c r="G87" cm="1">
        <f t="array" aca="1" ref="G87" ca="1">INDIRECT("個票7!M28")</f>
        <v>0</v>
      </c>
      <c r="H87" t="str" cm="1">
        <f t="array" aca="1" ref="H87" ca="1">INDIRECT("個票7!AD22")</f>
        <v/>
      </c>
      <c r="I87" cm="1">
        <f t="array" aca="1" ref="I87" ca="1">INDIRECT("個票7!AI22")</f>
        <v>0</v>
      </c>
      <c r="K87">
        <v>6</v>
      </c>
      <c r="L87" cm="1">
        <f t="array" aca="1" ref="L87" ca="1">INDIRECT("個票6!H7")</f>
        <v>0</v>
      </c>
      <c r="M87" cm="1">
        <f t="array" aca="1" ref="M87" ca="1">INDIRECT("個票6!T7")</f>
        <v>0</v>
      </c>
      <c r="N87" t="str" cm="1">
        <f t="array" aca="1" ref="N87" ca="1">INDIRECT("個票6!A36")</f>
        <v>(エ)簡易浄水器、冷房機、暖房機、簡易トイレ、清潔保持のための用具等の購入等経費</v>
      </c>
      <c r="O87" cm="1">
        <f t="array" aca="1" ref="O87" ca="1">INDIRECT("個票6!H36")</f>
        <v>0</v>
      </c>
      <c r="P87" cm="1">
        <f t="array" aca="1" ref="P87" ca="1">INDIRECT("個票6!M36")</f>
        <v>0</v>
      </c>
      <c r="Q87" t="str" cm="1">
        <f t="array" aca="1" ref="Q87" ca="1">INDIRECT("個票6!AD22")</f>
        <v/>
      </c>
      <c r="R87" cm="1">
        <f t="array" aca="1" ref="R87" ca="1">INDIRECT("個票6!AI22")</f>
        <v>0</v>
      </c>
    </row>
    <row r="88" spans="2:18" hidden="1">
      <c r="B88">
        <v>7</v>
      </c>
      <c r="C88" cm="1">
        <f t="array" aca="1" ref="C88" ca="1">INDIRECT("個票7!H7")</f>
        <v>0</v>
      </c>
      <c r="D88" cm="1">
        <f t="array" aca="1" ref="D88" ca="1">INDIRECT("個票7!T7")</f>
        <v>0</v>
      </c>
      <c r="E88" t="str" cm="1">
        <f t="array" aca="1" ref="E88" ca="1">INDIRECT("個票7!A29")</f>
        <v>合計</v>
      </c>
      <c r="F88" cm="1">
        <f t="array" aca="1" ref="F88" ca="1">INDIRECT("個票7!H29")</f>
        <v>0</v>
      </c>
      <c r="G88" cm="1">
        <f t="array" aca="1" ref="G88" ca="1">INDIRECT("個票7!M29")</f>
        <v>0</v>
      </c>
      <c r="H88" t="str" cm="1">
        <f t="array" aca="1" ref="H88" ca="1">INDIRECT("個票7!AD22")</f>
        <v/>
      </c>
      <c r="I88" cm="1">
        <f t="array" aca="1" ref="I88" ca="1">INDIRECT("個票7!AI22")</f>
        <v>0</v>
      </c>
      <c r="K88">
        <v>6</v>
      </c>
      <c r="L88" cm="1">
        <f t="array" aca="1" ref="L88" ca="1">INDIRECT("個票6!H7")</f>
        <v>0</v>
      </c>
      <c r="M88" cm="1">
        <f t="array" aca="1" ref="M88" ca="1">INDIRECT("個票6!T7")</f>
        <v>0</v>
      </c>
      <c r="N88" t="str" cm="1">
        <f t="array" aca="1" ref="N88" ca="1">INDIRECT("個票6!A37")</f>
        <v>(オ)その他災害への備えとして必要と認められる経費</v>
      </c>
      <c r="O88" cm="1">
        <f t="array" aca="1" ref="O88" ca="1">INDIRECT("個票6!H37")</f>
        <v>0</v>
      </c>
      <c r="P88" cm="1">
        <f t="array" aca="1" ref="P88" ca="1">INDIRECT("個票6!M37")</f>
        <v>0</v>
      </c>
      <c r="Q88" t="str" cm="1">
        <f t="array" aca="1" ref="Q88" ca="1">INDIRECT("個票6!AD22")</f>
        <v/>
      </c>
      <c r="R88" cm="1">
        <f t="array" aca="1" ref="R88" ca="1">INDIRECT("個票6!AI22")</f>
        <v>0</v>
      </c>
    </row>
    <row r="89" spans="2:18" hidden="1">
      <c r="B89">
        <v>8</v>
      </c>
      <c r="C89" cm="1">
        <f t="array" aca="1" ref="C89" ca="1">INDIRECT("個票8!H7")</f>
        <v>0</v>
      </c>
      <c r="D89" cm="1">
        <f t="array" aca="1" ref="D89" ca="1">INDIRECT("個票8!T7")</f>
        <v>0</v>
      </c>
      <c r="E89" t="str" cm="1">
        <f t="array" aca="1" ref="E89" ca="1">INDIRECT("個票8!A25")</f>
        <v>(ア)燃料費、有料道路通行料等の移動に伴い必要となる経費</v>
      </c>
      <c r="F89" cm="1">
        <f t="array" aca="1" ref="F89" ca="1">INDIRECT("個票8!H25")</f>
        <v>0</v>
      </c>
      <c r="G89" cm="1">
        <f t="array" aca="1" ref="G89" ca="1">INDIRECT("個票8!M25")</f>
        <v>0</v>
      </c>
      <c r="H89" t="str" cm="1">
        <f t="array" aca="1" ref="H89" ca="1">INDIRECT("個票8!AD22")</f>
        <v/>
      </c>
      <c r="I89" cm="1">
        <f t="array" aca="1" ref="I89" ca="1">INDIRECT("個票8!AI22")</f>
        <v>0</v>
      </c>
      <c r="K89">
        <v>6</v>
      </c>
      <c r="L89" cm="1">
        <f t="array" aca="1" ref="L89" ca="1">INDIRECT("個票6!H7")</f>
        <v>0</v>
      </c>
      <c r="M89" cm="1">
        <f t="array" aca="1" ref="M89" ca="1">INDIRECT("個票6!T7")</f>
        <v>0</v>
      </c>
      <c r="N89" t="str" cm="1">
        <f t="array" aca="1" ref="N89" ca="1">INDIRECT("個票6!A38")</f>
        <v>合計</v>
      </c>
      <c r="O89" cm="1">
        <f t="array" aca="1" ref="O89" ca="1">INDIRECT("個票6!H38")</f>
        <v>0</v>
      </c>
      <c r="P89" cm="1">
        <f t="array" aca="1" ref="P89" ca="1">INDIRECT("個票6!M38")</f>
        <v>0</v>
      </c>
      <c r="Q89" t="str" cm="1">
        <f t="array" aca="1" ref="Q89" ca="1">INDIRECT("個票6!AD22")</f>
        <v/>
      </c>
      <c r="R89" cm="1">
        <f t="array" aca="1" ref="R89" ca="1">INDIRECT("個票6!AI22")</f>
        <v>0</v>
      </c>
    </row>
    <row r="90" spans="2:18" hidden="1">
      <c r="B90">
        <v>8</v>
      </c>
      <c r="C90" cm="1">
        <f t="array" aca="1" ref="C90" ca="1">INDIRECT("個票8!H7")</f>
        <v>0</v>
      </c>
      <c r="D90" cm="1">
        <f t="array" aca="1" ref="D90" ca="1">INDIRECT("個票8!T7")</f>
        <v>0</v>
      </c>
      <c r="E90" t="str" cm="1">
        <f t="array" aca="1" ref="E90" ca="1">INDIRECT("個票8!A26")</f>
        <v>(イ)ネッククーラー（ヒーター）等の猛暑・雪害対策用品の購入等経費</v>
      </c>
      <c r="F90" cm="1">
        <f t="array" aca="1" ref="F90" ca="1">INDIRECT("個票8!H26")</f>
        <v>0</v>
      </c>
      <c r="G90" cm="1">
        <f t="array" aca="1" ref="G90" ca="1">INDIRECT("個票8!M26")</f>
        <v>0</v>
      </c>
      <c r="H90" t="str" cm="1">
        <f t="array" aca="1" ref="H90" ca="1">INDIRECT("個票8!AD22")</f>
        <v/>
      </c>
      <c r="I90" cm="1">
        <f t="array" aca="1" ref="I90" ca="1">INDIRECT("個票8!AI22")</f>
        <v>0</v>
      </c>
      <c r="K90">
        <v>7</v>
      </c>
      <c r="L90" cm="1">
        <f t="array" aca="1" ref="L90" ca="1">INDIRECT("個票7!H7")</f>
        <v>0</v>
      </c>
      <c r="M90" cm="1">
        <f t="array" aca="1" ref="M90" ca="1">INDIRECT("個票7!T7")</f>
        <v>0</v>
      </c>
      <c r="N90" t="str" cm="1">
        <f t="array" aca="1" ref="N90" ca="1">INDIRECT("個票7!A33")</f>
        <v>(ア)飲料水、食料品等の備蓄物資の購入等経費</v>
      </c>
      <c r="O90" cm="1">
        <f t="array" aca="1" ref="O90" ca="1">INDIRECT("個票7!H33")</f>
        <v>0</v>
      </c>
      <c r="P90" cm="1">
        <f t="array" aca="1" ref="P90" ca="1">INDIRECT("個票7!M33")</f>
        <v>0</v>
      </c>
      <c r="Q90" t="str" cm="1">
        <f t="array" aca="1" ref="Q90" ca="1">INDIRECT("個票7!AD22")</f>
        <v/>
      </c>
      <c r="R90" cm="1">
        <f t="array" aca="1" ref="R90" ca="1">INDIRECT("個票7!AI22")</f>
        <v>0</v>
      </c>
    </row>
    <row r="91" spans="2:18" hidden="1">
      <c r="B91">
        <v>8</v>
      </c>
      <c r="C91" cm="1">
        <f t="array" aca="1" ref="C91" ca="1">INDIRECT("個票8!H7")</f>
        <v>0</v>
      </c>
      <c r="D91" cm="1">
        <f t="array" aca="1" ref="D91" ca="1">INDIRECT("個票8!T7")</f>
        <v>0</v>
      </c>
      <c r="E91" t="str" cm="1">
        <f t="array" aca="1" ref="E91" ca="1">INDIRECT("個票8!A27")</f>
        <v>(ウ)燃料費等の入居者・利用者の生活環境改善、職員の負担軽減・勤務環境改善に必要となる経費</v>
      </c>
      <c r="F91" cm="1">
        <f t="array" aca="1" ref="F91" ca="1">INDIRECT("個票8!H27")</f>
        <v>0</v>
      </c>
      <c r="G91" cm="1">
        <f t="array" aca="1" ref="G91" ca="1">INDIRECT("個票8!M27")</f>
        <v>0</v>
      </c>
      <c r="H91" t="str" cm="1">
        <f t="array" aca="1" ref="H91" ca="1">INDIRECT("個票8!AD22")</f>
        <v/>
      </c>
      <c r="I91" cm="1">
        <f t="array" aca="1" ref="I91" ca="1">INDIRECT("個票8!AI22")</f>
        <v>0</v>
      </c>
      <c r="K91">
        <v>7</v>
      </c>
      <c r="L91" cm="1">
        <f t="array" aca="1" ref="L91" ca="1">INDIRECT("個票7!H7")</f>
        <v>0</v>
      </c>
      <c r="M91" cm="1">
        <f t="array" aca="1" ref="M91" ca="1">INDIRECT("個票7!T7")</f>
        <v>0</v>
      </c>
      <c r="N91" t="str" cm="1">
        <f t="array" aca="1" ref="N91" ca="1">INDIRECT("個票7!A34")</f>
        <v>(イ)ポータブル発電機、ポータブル電源・蓄電池等の購入等経費</v>
      </c>
      <c r="O91" cm="1">
        <f t="array" aca="1" ref="O91" ca="1">INDIRECT("個票7!H34")</f>
        <v>0</v>
      </c>
      <c r="P91" cm="1">
        <f t="array" aca="1" ref="P91" ca="1">INDIRECT("個票7!M34")</f>
        <v>0</v>
      </c>
      <c r="Q91" t="str" cm="1">
        <f t="array" aca="1" ref="Q91" ca="1">INDIRECT("個票7!AD22")</f>
        <v/>
      </c>
      <c r="R91" cm="1">
        <f t="array" aca="1" ref="R91" ca="1">INDIRECT("個票7!AI22")</f>
        <v>0</v>
      </c>
    </row>
    <row r="92" spans="2:18" hidden="1">
      <c r="B92">
        <v>8</v>
      </c>
      <c r="C92" cm="1">
        <f t="array" aca="1" ref="C92" ca="1">INDIRECT("個票8!H7")</f>
        <v>0</v>
      </c>
      <c r="D92" cm="1">
        <f t="array" aca="1" ref="D92" ca="1">INDIRECT("個票8!T7")</f>
        <v>0</v>
      </c>
      <c r="E92" t="str" cm="1">
        <f t="array" aca="1" ref="E92" ca="1">INDIRECT("個票8!A28")</f>
        <v>(エ)業務用スポットクーラー（ヒーター）等の居室や浴室等における温度管理、湿度管理に必要な設備・物品等の購入等経費</v>
      </c>
      <c r="F92" cm="1">
        <f t="array" aca="1" ref="F92" ca="1">INDIRECT("個票8!H28")</f>
        <v>0</v>
      </c>
      <c r="G92" cm="1">
        <f t="array" aca="1" ref="G92" ca="1">INDIRECT("個票8!M28")</f>
        <v>0</v>
      </c>
      <c r="H92" t="str" cm="1">
        <f t="array" aca="1" ref="H92" ca="1">INDIRECT("個票8!AD22")</f>
        <v/>
      </c>
      <c r="I92" cm="1">
        <f t="array" aca="1" ref="I92" ca="1">INDIRECT("個票8!AI22")</f>
        <v>0</v>
      </c>
      <c r="K92">
        <v>7</v>
      </c>
      <c r="L92" cm="1">
        <f t="array" aca="1" ref="L92" ca="1">INDIRECT("個票7!H7")</f>
        <v>0</v>
      </c>
      <c r="M92" cm="1">
        <f t="array" aca="1" ref="M92" ca="1">INDIRECT("個票7!T7")</f>
        <v>0</v>
      </c>
      <c r="N92" t="str" cm="1">
        <f t="array" aca="1" ref="N92" ca="1">INDIRECT("個票7!A35")</f>
        <v>(ウ)衛生用品、医療用品等の購入等経費</v>
      </c>
      <c r="O92" cm="1">
        <f t="array" aca="1" ref="O92" ca="1">INDIRECT("個票7!H35")</f>
        <v>0</v>
      </c>
      <c r="P92" cm="1">
        <f t="array" aca="1" ref="P92" ca="1">INDIRECT("個票7!M35")</f>
        <v>0</v>
      </c>
      <c r="Q92" t="str" cm="1">
        <f t="array" aca="1" ref="Q92" ca="1">INDIRECT("個票7!AD22")</f>
        <v/>
      </c>
      <c r="R92" cm="1">
        <f t="array" aca="1" ref="R92" ca="1">INDIRECT("個票7!AI22")</f>
        <v>0</v>
      </c>
    </row>
    <row r="93" spans="2:18" hidden="1">
      <c r="B93">
        <v>8</v>
      </c>
      <c r="C93" cm="1">
        <f t="array" aca="1" ref="C93" ca="1">INDIRECT("個票8!H7")</f>
        <v>0</v>
      </c>
      <c r="D93" cm="1">
        <f t="array" aca="1" ref="D93" ca="1">INDIRECT("個票8!T7")</f>
        <v>0</v>
      </c>
      <c r="E93" t="str" cm="1">
        <f t="array" aca="1" ref="E93" ca="1">INDIRECT("個票8!A29")</f>
        <v>合計</v>
      </c>
      <c r="F93" cm="1">
        <f t="array" aca="1" ref="F93" ca="1">INDIRECT("個票8!H29")</f>
        <v>0</v>
      </c>
      <c r="G93" cm="1">
        <f t="array" aca="1" ref="G93" ca="1">INDIRECT("個票8!M29")</f>
        <v>0</v>
      </c>
      <c r="H93" t="str" cm="1">
        <f t="array" aca="1" ref="H93" ca="1">INDIRECT("個票8!AD22")</f>
        <v/>
      </c>
      <c r="I93" cm="1">
        <f t="array" aca="1" ref="I93" ca="1">INDIRECT("個票8!AI22")</f>
        <v>0</v>
      </c>
      <c r="K93">
        <v>7</v>
      </c>
      <c r="L93" cm="1">
        <f t="array" aca="1" ref="L93" ca="1">INDIRECT("個票7!H7")</f>
        <v>0</v>
      </c>
      <c r="M93" cm="1">
        <f t="array" aca="1" ref="M93" ca="1">INDIRECT("個票7!T7")</f>
        <v>0</v>
      </c>
      <c r="N93" t="str" cm="1">
        <f t="array" aca="1" ref="N93" ca="1">INDIRECT("個票7!A36")</f>
        <v>(エ)簡易浄水器、冷房機、暖房機、簡易トイレ、清潔保持のための用具等の購入等経費</v>
      </c>
      <c r="O93" cm="1">
        <f t="array" aca="1" ref="O93" ca="1">INDIRECT("個票7!H36")</f>
        <v>0</v>
      </c>
      <c r="P93" cm="1">
        <f t="array" aca="1" ref="P93" ca="1">INDIRECT("個票7!M36")</f>
        <v>0</v>
      </c>
      <c r="Q93" t="str" cm="1">
        <f t="array" aca="1" ref="Q93" ca="1">INDIRECT("個票7!AD22")</f>
        <v/>
      </c>
      <c r="R93" cm="1">
        <f t="array" aca="1" ref="R93" ca="1">INDIRECT("個票7!AI22")</f>
        <v>0</v>
      </c>
    </row>
    <row r="94" spans="2:18" hidden="1">
      <c r="B94">
        <v>9</v>
      </c>
      <c r="C94" cm="1">
        <f t="array" aca="1" ref="C94" ca="1">INDIRECT("個票9!H7")</f>
        <v>0</v>
      </c>
      <c r="D94" cm="1">
        <f t="array" aca="1" ref="D94" ca="1">INDIRECT("個票9!T7")</f>
        <v>0</v>
      </c>
      <c r="E94" t="str" cm="1">
        <f t="array" aca="1" ref="E94" ca="1">INDIRECT("個票9!A25")</f>
        <v>(ア)燃料費、有料道路通行料等の移動に伴い必要となる経費</v>
      </c>
      <c r="F94" cm="1">
        <f t="array" aca="1" ref="F94" ca="1">INDIRECT("個票9!H25")</f>
        <v>0</v>
      </c>
      <c r="G94" cm="1">
        <f t="array" aca="1" ref="G94" ca="1">INDIRECT("個票9!M25")</f>
        <v>0</v>
      </c>
      <c r="H94" t="str" cm="1">
        <f t="array" aca="1" ref="H94" ca="1">INDIRECT("個票9!AD22")</f>
        <v/>
      </c>
      <c r="I94" cm="1">
        <f t="array" aca="1" ref="I94" ca="1">INDIRECT("個票9!AI22")</f>
        <v>0</v>
      </c>
      <c r="K94">
        <v>7</v>
      </c>
      <c r="L94" cm="1">
        <f t="array" aca="1" ref="L94" ca="1">INDIRECT("個票7!H7")</f>
        <v>0</v>
      </c>
      <c r="M94" cm="1">
        <f t="array" aca="1" ref="M94" ca="1">INDIRECT("個票7!T7")</f>
        <v>0</v>
      </c>
      <c r="N94" t="str" cm="1">
        <f t="array" aca="1" ref="N94" ca="1">INDIRECT("個票7!A37")</f>
        <v>(オ)その他災害への備えとして必要と認められる経費</v>
      </c>
      <c r="O94" cm="1">
        <f t="array" aca="1" ref="O94" ca="1">INDIRECT("個票7!H37")</f>
        <v>0</v>
      </c>
      <c r="P94" cm="1">
        <f t="array" aca="1" ref="P94" ca="1">INDIRECT("個票7!M37")</f>
        <v>0</v>
      </c>
      <c r="Q94" t="str" cm="1">
        <f t="array" aca="1" ref="Q94" ca="1">INDIRECT("個票7!AD22")</f>
        <v/>
      </c>
      <c r="R94" cm="1">
        <f t="array" aca="1" ref="R94" ca="1">INDIRECT("個票7!AI22")</f>
        <v>0</v>
      </c>
    </row>
    <row r="95" spans="2:18" hidden="1">
      <c r="B95">
        <v>9</v>
      </c>
      <c r="C95" cm="1">
        <f t="array" aca="1" ref="C95" ca="1">INDIRECT("個票9!H7")</f>
        <v>0</v>
      </c>
      <c r="D95" cm="1">
        <f t="array" aca="1" ref="D95" ca="1">INDIRECT("個票9!T7")</f>
        <v>0</v>
      </c>
      <c r="E95" t="str" cm="1">
        <f t="array" aca="1" ref="E95" ca="1">INDIRECT("個票9!A26")</f>
        <v>(イ)ネッククーラー（ヒーター）等の猛暑・雪害対策用品の購入等経費</v>
      </c>
      <c r="F95" cm="1">
        <f t="array" aca="1" ref="F95" ca="1">INDIRECT("個票9!H26")</f>
        <v>0</v>
      </c>
      <c r="G95" cm="1">
        <f t="array" aca="1" ref="G95" ca="1">INDIRECT("個票9!M26")</f>
        <v>0</v>
      </c>
      <c r="H95" t="str" cm="1">
        <f t="array" aca="1" ref="H95" ca="1">INDIRECT("個票9!AD22")</f>
        <v/>
      </c>
      <c r="I95" cm="1">
        <f t="array" aca="1" ref="I95" ca="1">INDIRECT("個票9!AI22")</f>
        <v>0</v>
      </c>
      <c r="K95">
        <v>7</v>
      </c>
      <c r="L95" cm="1">
        <f t="array" aca="1" ref="L95" ca="1">INDIRECT("個票7!H7")</f>
        <v>0</v>
      </c>
      <c r="M95" cm="1">
        <f t="array" aca="1" ref="M95" ca="1">INDIRECT("個票7!T7")</f>
        <v>0</v>
      </c>
      <c r="N95" t="str" cm="1">
        <f t="array" aca="1" ref="N95" ca="1">INDIRECT("個票7!A38")</f>
        <v>合計</v>
      </c>
      <c r="O95" cm="1">
        <f t="array" aca="1" ref="O95" ca="1">INDIRECT("個票7!H38")</f>
        <v>0</v>
      </c>
      <c r="P95" cm="1">
        <f t="array" aca="1" ref="P95" ca="1">INDIRECT("個票7!M38")</f>
        <v>0</v>
      </c>
      <c r="Q95" t="str" cm="1">
        <f t="array" aca="1" ref="Q95" ca="1">INDIRECT("個票7!AD22")</f>
        <v/>
      </c>
      <c r="R95" cm="1">
        <f t="array" aca="1" ref="R95" ca="1">INDIRECT("個票7!AI22")</f>
        <v>0</v>
      </c>
    </row>
    <row r="96" spans="2:18" hidden="1">
      <c r="B96">
        <v>9</v>
      </c>
      <c r="C96" cm="1">
        <f t="array" aca="1" ref="C96" ca="1">INDIRECT("個票9!H7")</f>
        <v>0</v>
      </c>
      <c r="D96" cm="1">
        <f t="array" aca="1" ref="D96" ca="1">INDIRECT("個票9!T7")</f>
        <v>0</v>
      </c>
      <c r="E96" t="str" cm="1">
        <f t="array" aca="1" ref="E96" ca="1">INDIRECT("個票9!A27")</f>
        <v>(ウ)燃料費等の入居者・利用者の生活環境改善、職員の負担軽減・勤務環境改善に必要となる経費</v>
      </c>
      <c r="F96" cm="1">
        <f t="array" aca="1" ref="F96" ca="1">INDIRECT("個票9!H27")</f>
        <v>0</v>
      </c>
      <c r="G96" cm="1">
        <f t="array" aca="1" ref="G96" ca="1">INDIRECT("個票9!M27")</f>
        <v>0</v>
      </c>
      <c r="H96" t="str" cm="1">
        <f t="array" aca="1" ref="H96" ca="1">INDIRECT("個票9!AD22")</f>
        <v/>
      </c>
      <c r="I96" cm="1">
        <f t="array" aca="1" ref="I96" ca="1">INDIRECT("個票9!AI22")</f>
        <v>0</v>
      </c>
      <c r="K96">
        <v>8</v>
      </c>
      <c r="L96" cm="1">
        <f t="array" aca="1" ref="L96" ca="1">INDIRECT("個票8!H7")</f>
        <v>0</v>
      </c>
      <c r="M96" cm="1">
        <f t="array" aca="1" ref="M96" ca="1">INDIRECT("個票8!T7")</f>
        <v>0</v>
      </c>
      <c r="N96" t="str" cm="1">
        <f t="array" aca="1" ref="N96" ca="1">INDIRECT("個票8!A33")</f>
        <v>(ア)飲料水、食料品等の備蓄物資の購入等経費</v>
      </c>
      <c r="O96" cm="1">
        <f t="array" aca="1" ref="O96" ca="1">INDIRECT("個票8!H33")</f>
        <v>0</v>
      </c>
      <c r="P96" cm="1">
        <f t="array" aca="1" ref="P96" ca="1">INDIRECT("個票8!M33")</f>
        <v>0</v>
      </c>
      <c r="Q96" t="str" cm="1">
        <f t="array" aca="1" ref="Q96" ca="1">INDIRECT("個票8!AD22")</f>
        <v/>
      </c>
      <c r="R96" cm="1">
        <f t="array" aca="1" ref="R96" ca="1">INDIRECT("個票8!AI22")</f>
        <v>0</v>
      </c>
    </row>
    <row r="97" spans="2:18" hidden="1">
      <c r="B97">
        <v>9</v>
      </c>
      <c r="C97" cm="1">
        <f t="array" aca="1" ref="C97" ca="1">INDIRECT("個票9!H7")</f>
        <v>0</v>
      </c>
      <c r="D97" cm="1">
        <f t="array" aca="1" ref="D97" ca="1">INDIRECT("個票9!T7")</f>
        <v>0</v>
      </c>
      <c r="E97" t="str" cm="1">
        <f t="array" aca="1" ref="E97" ca="1">INDIRECT("個票9!A28")</f>
        <v>(エ)業務用スポットクーラー（ヒーター）等の居室や浴室等における温度管理、湿度管理に必要な設備・物品等の購入等経費</v>
      </c>
      <c r="F97" cm="1">
        <f t="array" aca="1" ref="F97" ca="1">INDIRECT("個票9!H28")</f>
        <v>0</v>
      </c>
      <c r="G97" cm="1">
        <f t="array" aca="1" ref="G97" ca="1">INDIRECT("個票9!M28")</f>
        <v>0</v>
      </c>
      <c r="H97" t="str" cm="1">
        <f t="array" aca="1" ref="H97" ca="1">INDIRECT("個票9!AD22")</f>
        <v/>
      </c>
      <c r="I97" cm="1">
        <f t="array" aca="1" ref="I97" ca="1">INDIRECT("個票9!AI22")</f>
        <v>0</v>
      </c>
      <c r="K97">
        <v>8</v>
      </c>
      <c r="L97" cm="1">
        <f t="array" aca="1" ref="L97" ca="1">INDIRECT("個票8!H7")</f>
        <v>0</v>
      </c>
      <c r="M97" cm="1">
        <f t="array" aca="1" ref="M97" ca="1">INDIRECT("個票8!T7")</f>
        <v>0</v>
      </c>
      <c r="N97" t="str" cm="1">
        <f t="array" aca="1" ref="N97" ca="1">INDIRECT("個票8!A34")</f>
        <v>(イ)ポータブル発電機、ポータブル電源・蓄電池等の購入等経費</v>
      </c>
      <c r="O97" cm="1">
        <f t="array" aca="1" ref="O97" ca="1">INDIRECT("個票8!H34")</f>
        <v>0</v>
      </c>
      <c r="P97" cm="1">
        <f t="array" aca="1" ref="P97" ca="1">INDIRECT("個票8!M34")</f>
        <v>0</v>
      </c>
      <c r="Q97" t="str" cm="1">
        <f t="array" aca="1" ref="Q97" ca="1">INDIRECT("個票8!AD22")</f>
        <v/>
      </c>
      <c r="R97" cm="1">
        <f t="array" aca="1" ref="R97" ca="1">INDIRECT("個票8!AI22")</f>
        <v>0</v>
      </c>
    </row>
    <row r="98" spans="2:18" hidden="1">
      <c r="B98">
        <v>9</v>
      </c>
      <c r="C98" cm="1">
        <f t="array" aca="1" ref="C98" ca="1">INDIRECT("個票9!H7")</f>
        <v>0</v>
      </c>
      <c r="D98" cm="1">
        <f t="array" aca="1" ref="D98" ca="1">INDIRECT("個票9!T7")</f>
        <v>0</v>
      </c>
      <c r="E98" t="str" cm="1">
        <f t="array" aca="1" ref="E98" ca="1">INDIRECT("個票9!A29")</f>
        <v>合計</v>
      </c>
      <c r="F98" cm="1">
        <f t="array" aca="1" ref="F98" ca="1">INDIRECT("個票9!H29")</f>
        <v>0</v>
      </c>
      <c r="G98" cm="1">
        <f t="array" aca="1" ref="G98" ca="1">INDIRECT("個票9!M29")</f>
        <v>0</v>
      </c>
      <c r="H98" t="str" cm="1">
        <f t="array" aca="1" ref="H98" ca="1">INDIRECT("個票9!AD22")</f>
        <v/>
      </c>
      <c r="I98" cm="1">
        <f t="array" aca="1" ref="I98" ca="1">INDIRECT("個票9!AI22")</f>
        <v>0</v>
      </c>
      <c r="K98">
        <v>8</v>
      </c>
      <c r="L98" cm="1">
        <f t="array" aca="1" ref="L98" ca="1">INDIRECT("個票8!H7")</f>
        <v>0</v>
      </c>
      <c r="M98" cm="1">
        <f t="array" aca="1" ref="M98" ca="1">INDIRECT("個票8!T7")</f>
        <v>0</v>
      </c>
      <c r="N98" t="str" cm="1">
        <f t="array" aca="1" ref="N98" ca="1">INDIRECT("個票8!A35")</f>
        <v>(ウ)衛生用品、医療用品等の購入等経費</v>
      </c>
      <c r="O98" cm="1">
        <f t="array" aca="1" ref="O98" ca="1">INDIRECT("個票8!H35")</f>
        <v>0</v>
      </c>
      <c r="P98" cm="1">
        <f t="array" aca="1" ref="P98" ca="1">INDIRECT("個票8!M35")</f>
        <v>0</v>
      </c>
      <c r="Q98" t="str" cm="1">
        <f t="array" aca="1" ref="Q98" ca="1">INDIRECT("個票8!AD22")</f>
        <v/>
      </c>
      <c r="R98" cm="1">
        <f t="array" aca="1" ref="R98" ca="1">INDIRECT("個票8!AI22")</f>
        <v>0</v>
      </c>
    </row>
    <row r="99" spans="2:18" hidden="1">
      <c r="B99">
        <v>10</v>
      </c>
      <c r="C99" cm="1">
        <f t="array" aca="1" ref="C99" ca="1">INDIRECT("個票10!H7")</f>
        <v>0</v>
      </c>
      <c r="D99" cm="1">
        <f t="array" aca="1" ref="D99" ca="1">INDIRECT("個票10!T7")</f>
        <v>0</v>
      </c>
      <c r="E99" t="str" cm="1">
        <f t="array" aca="1" ref="E99" ca="1">INDIRECT("個票10!A25")</f>
        <v>(ア)燃料費、有料道路通行料等の移動に伴い必要となる経費</v>
      </c>
      <c r="F99" cm="1">
        <f t="array" aca="1" ref="F99" ca="1">INDIRECT("個票10!H25")</f>
        <v>0</v>
      </c>
      <c r="G99" cm="1">
        <f t="array" aca="1" ref="G99" ca="1">INDIRECT("個票10!M25")</f>
        <v>0</v>
      </c>
      <c r="H99" t="str" cm="1">
        <f t="array" aca="1" ref="H99" ca="1">INDIRECT("個票10!AD22")</f>
        <v/>
      </c>
      <c r="I99" cm="1">
        <f t="array" aca="1" ref="I99" ca="1">INDIRECT("個票10!AI22")</f>
        <v>0</v>
      </c>
      <c r="K99">
        <v>8</v>
      </c>
      <c r="L99" cm="1">
        <f t="array" aca="1" ref="L99" ca="1">INDIRECT("個票8!H7")</f>
        <v>0</v>
      </c>
      <c r="M99" cm="1">
        <f t="array" aca="1" ref="M99" ca="1">INDIRECT("個票8!T7")</f>
        <v>0</v>
      </c>
      <c r="N99" t="str" cm="1">
        <f t="array" aca="1" ref="N99" ca="1">INDIRECT("個票8!A36")</f>
        <v>(エ)簡易浄水器、冷房機、暖房機、簡易トイレ、清潔保持のための用具等の購入等経費</v>
      </c>
      <c r="O99" cm="1">
        <f t="array" aca="1" ref="O99" ca="1">INDIRECT("個票8!H36")</f>
        <v>0</v>
      </c>
      <c r="P99" cm="1">
        <f t="array" aca="1" ref="P99" ca="1">INDIRECT("個票8!M36")</f>
        <v>0</v>
      </c>
      <c r="Q99" t="str" cm="1">
        <f t="array" aca="1" ref="Q99" ca="1">INDIRECT("個票8!AD22")</f>
        <v/>
      </c>
      <c r="R99" cm="1">
        <f t="array" aca="1" ref="R99" ca="1">INDIRECT("個票8!AI22")</f>
        <v>0</v>
      </c>
    </row>
    <row r="100" spans="2:18" hidden="1">
      <c r="B100">
        <v>10</v>
      </c>
      <c r="C100" cm="1">
        <f t="array" aca="1" ref="C100" ca="1">INDIRECT("個票10!H7")</f>
        <v>0</v>
      </c>
      <c r="D100" cm="1">
        <f t="array" aca="1" ref="D100" ca="1">INDIRECT("個票10!T7")</f>
        <v>0</v>
      </c>
      <c r="E100" t="str" cm="1">
        <f t="array" aca="1" ref="E100" ca="1">INDIRECT("個票10!A26")</f>
        <v>(イ)ネッククーラー（ヒーター）等の猛暑・雪害対策用品の購入等経費</v>
      </c>
      <c r="F100" cm="1">
        <f t="array" aca="1" ref="F100" ca="1">INDIRECT("個票10!H26")</f>
        <v>0</v>
      </c>
      <c r="G100" cm="1">
        <f t="array" aca="1" ref="G100" ca="1">INDIRECT("個票10!M26")</f>
        <v>0</v>
      </c>
      <c r="H100" t="str" cm="1">
        <f t="array" aca="1" ref="H100" ca="1">INDIRECT("個票10!AD22")</f>
        <v/>
      </c>
      <c r="I100" cm="1">
        <f t="array" aca="1" ref="I100" ca="1">INDIRECT("個票10!AI22")</f>
        <v>0</v>
      </c>
      <c r="K100">
        <v>8</v>
      </c>
      <c r="L100" cm="1">
        <f t="array" aca="1" ref="L100" ca="1">INDIRECT("個票8!H7")</f>
        <v>0</v>
      </c>
      <c r="M100" cm="1">
        <f t="array" aca="1" ref="M100" ca="1">INDIRECT("個票8!T7")</f>
        <v>0</v>
      </c>
      <c r="N100" t="str" cm="1">
        <f t="array" aca="1" ref="N100" ca="1">INDIRECT("個票8!A37")</f>
        <v>(オ)その他災害への備えとして必要と認められる経費</v>
      </c>
      <c r="O100" cm="1">
        <f t="array" aca="1" ref="O100" ca="1">INDIRECT("個票8!H37")</f>
        <v>0</v>
      </c>
      <c r="P100" cm="1">
        <f t="array" aca="1" ref="P100" ca="1">INDIRECT("個票8!M37")</f>
        <v>0</v>
      </c>
      <c r="Q100" t="str" cm="1">
        <f t="array" aca="1" ref="Q100" ca="1">INDIRECT("個票8!AD22")</f>
        <v/>
      </c>
      <c r="R100" cm="1">
        <f t="array" aca="1" ref="R100" ca="1">INDIRECT("個票8!AI22")</f>
        <v>0</v>
      </c>
    </row>
    <row r="101" spans="2:18" hidden="1">
      <c r="B101">
        <v>10</v>
      </c>
      <c r="C101" cm="1">
        <f t="array" aca="1" ref="C101" ca="1">INDIRECT("個票10!H7")</f>
        <v>0</v>
      </c>
      <c r="D101" cm="1">
        <f t="array" aca="1" ref="D101" ca="1">INDIRECT("個票10!T7")</f>
        <v>0</v>
      </c>
      <c r="E101" t="str" cm="1">
        <f t="array" aca="1" ref="E101" ca="1">INDIRECT("個票10!A27")</f>
        <v>(ウ)燃料費等の入居者・利用者の生活環境改善、職員の負担軽減・勤務環境改善に必要となる経費</v>
      </c>
      <c r="F101" cm="1">
        <f t="array" aca="1" ref="F101" ca="1">INDIRECT("個票10!H27")</f>
        <v>0</v>
      </c>
      <c r="G101" cm="1">
        <f t="array" aca="1" ref="G101" ca="1">INDIRECT("個票10!M27")</f>
        <v>0</v>
      </c>
      <c r="H101" t="str" cm="1">
        <f t="array" aca="1" ref="H101" ca="1">INDIRECT("個票10!AD22")</f>
        <v/>
      </c>
      <c r="I101" cm="1">
        <f t="array" aca="1" ref="I101" ca="1">INDIRECT("個票10!AI22")</f>
        <v>0</v>
      </c>
      <c r="K101">
        <v>8</v>
      </c>
      <c r="L101" cm="1">
        <f t="array" aca="1" ref="L101" ca="1">INDIRECT("個票8!H7")</f>
        <v>0</v>
      </c>
      <c r="M101" cm="1">
        <f t="array" aca="1" ref="M101" ca="1">INDIRECT("個票8!T7")</f>
        <v>0</v>
      </c>
      <c r="N101" t="str" cm="1">
        <f t="array" aca="1" ref="N101" ca="1">INDIRECT("個票8!A38")</f>
        <v>合計</v>
      </c>
      <c r="O101" cm="1">
        <f t="array" aca="1" ref="O101" ca="1">INDIRECT("個票8!H38")</f>
        <v>0</v>
      </c>
      <c r="P101" cm="1">
        <f t="array" aca="1" ref="P101" ca="1">INDIRECT("個票8!M38")</f>
        <v>0</v>
      </c>
      <c r="Q101" t="str" cm="1">
        <f t="array" aca="1" ref="Q101" ca="1">INDIRECT("個票8!AD22")</f>
        <v/>
      </c>
      <c r="R101" cm="1">
        <f t="array" aca="1" ref="R101" ca="1">INDIRECT("個票8!AI22")</f>
        <v>0</v>
      </c>
    </row>
    <row r="102" spans="2:18" hidden="1">
      <c r="B102">
        <v>10</v>
      </c>
      <c r="C102" cm="1">
        <f t="array" aca="1" ref="C102" ca="1">INDIRECT("個票10!H7")</f>
        <v>0</v>
      </c>
      <c r="D102" cm="1">
        <f t="array" aca="1" ref="D102" ca="1">INDIRECT("個票10!T7")</f>
        <v>0</v>
      </c>
      <c r="E102" t="str" cm="1">
        <f t="array" aca="1" ref="E102" ca="1">INDIRECT("個票10!A28")</f>
        <v>(エ)業務用スポットクーラー（ヒーター）等の居室や浴室等における温度管理、湿度管理に必要な設備・物品等の購入等経費</v>
      </c>
      <c r="F102" cm="1">
        <f t="array" aca="1" ref="F102" ca="1">INDIRECT("個票10!H28")</f>
        <v>0</v>
      </c>
      <c r="G102" cm="1">
        <f t="array" aca="1" ref="G102" ca="1">INDIRECT("個票10!M28")</f>
        <v>0</v>
      </c>
      <c r="H102" t="str" cm="1">
        <f t="array" aca="1" ref="H102" ca="1">INDIRECT("個票10!AD22")</f>
        <v/>
      </c>
      <c r="I102" cm="1">
        <f t="array" aca="1" ref="I102" ca="1">INDIRECT("個票10!AI22")</f>
        <v>0</v>
      </c>
      <c r="K102">
        <v>9</v>
      </c>
      <c r="L102" cm="1">
        <f t="array" aca="1" ref="L102" ca="1">INDIRECT("個票9!H7")</f>
        <v>0</v>
      </c>
      <c r="M102" cm="1">
        <f t="array" aca="1" ref="M102" ca="1">INDIRECT("個票9!T7")</f>
        <v>0</v>
      </c>
      <c r="N102" t="str" cm="1">
        <f t="array" aca="1" ref="N102" ca="1">INDIRECT("個票9!A33")</f>
        <v>(ア)飲料水、食料品等の備蓄物資の購入等経費</v>
      </c>
      <c r="O102" cm="1">
        <f t="array" aca="1" ref="O102" ca="1">INDIRECT("個票9!H33")</f>
        <v>0</v>
      </c>
      <c r="P102" cm="1">
        <f t="array" aca="1" ref="P102" ca="1">INDIRECT("個票9!M33")</f>
        <v>0</v>
      </c>
      <c r="Q102" t="str" cm="1">
        <f t="array" aca="1" ref="Q102" ca="1">INDIRECT("個票9!AD22")</f>
        <v/>
      </c>
      <c r="R102" cm="1">
        <f t="array" aca="1" ref="R102" ca="1">INDIRECT("個票9!AI22")</f>
        <v>0</v>
      </c>
    </row>
    <row r="103" spans="2:18" hidden="1">
      <c r="B103">
        <v>10</v>
      </c>
      <c r="C103" cm="1">
        <f t="array" aca="1" ref="C103" ca="1">INDIRECT("個票10!H7")</f>
        <v>0</v>
      </c>
      <c r="D103" cm="1">
        <f t="array" aca="1" ref="D103" ca="1">INDIRECT("個票10!T7")</f>
        <v>0</v>
      </c>
      <c r="E103" t="str" cm="1">
        <f t="array" aca="1" ref="E103" ca="1">INDIRECT("個票10!A29")</f>
        <v>合計</v>
      </c>
      <c r="F103" cm="1">
        <f t="array" aca="1" ref="F103" ca="1">INDIRECT("個票10!H29")</f>
        <v>0</v>
      </c>
      <c r="G103" cm="1">
        <f t="array" aca="1" ref="G103" ca="1">INDIRECT("個票10!M29")</f>
        <v>0</v>
      </c>
      <c r="H103" t="str" cm="1">
        <f t="array" aca="1" ref="H103" ca="1">INDIRECT("個票10!AD22")</f>
        <v/>
      </c>
      <c r="I103" cm="1">
        <f t="array" aca="1" ref="I103" ca="1">INDIRECT("個票10!AI22")</f>
        <v>0</v>
      </c>
      <c r="K103">
        <v>9</v>
      </c>
      <c r="L103" cm="1">
        <f t="array" aca="1" ref="L103" ca="1">INDIRECT("個票9!H7")</f>
        <v>0</v>
      </c>
      <c r="M103" cm="1">
        <f t="array" aca="1" ref="M103" ca="1">INDIRECT("個票9!T7")</f>
        <v>0</v>
      </c>
      <c r="N103" t="str" cm="1">
        <f t="array" aca="1" ref="N103" ca="1">INDIRECT("個票9!A34")</f>
        <v>(イ)ポータブル発電機、ポータブル電源・蓄電池等の購入等経費</v>
      </c>
      <c r="O103" cm="1">
        <f t="array" aca="1" ref="O103" ca="1">INDIRECT("個票9!H34")</f>
        <v>0</v>
      </c>
      <c r="P103" cm="1">
        <f t="array" aca="1" ref="P103" ca="1">INDIRECT("個票9!M34")</f>
        <v>0</v>
      </c>
      <c r="Q103" t="str" cm="1">
        <f t="array" aca="1" ref="Q103" ca="1">INDIRECT("個票9!AD22")</f>
        <v/>
      </c>
      <c r="R103" cm="1">
        <f t="array" aca="1" ref="R103" ca="1">INDIRECT("個票9!AI22")</f>
        <v>0</v>
      </c>
    </row>
    <row r="104" spans="2:18" hidden="1">
      <c r="B104">
        <v>11</v>
      </c>
      <c r="C104" cm="1">
        <f t="array" aca="1" ref="C104" ca="1">INDIRECT("個票11!H7")</f>
        <v>0</v>
      </c>
      <c r="D104" cm="1">
        <f t="array" aca="1" ref="D104" ca="1">INDIRECT("個票11!T7")</f>
        <v>0</v>
      </c>
      <c r="E104" t="str" cm="1">
        <f t="array" aca="1" ref="E104" ca="1">INDIRECT("個票11!A25")</f>
        <v>(ア)燃料費、有料道路通行料等の移動に伴い必要となる経費</v>
      </c>
      <c r="F104" cm="1">
        <f t="array" aca="1" ref="F104" ca="1">INDIRECT("個票11!H25")</f>
        <v>0</v>
      </c>
      <c r="G104" cm="1">
        <f t="array" aca="1" ref="G104" ca="1">INDIRECT("個票11!M25")</f>
        <v>0</v>
      </c>
      <c r="H104" t="str" cm="1">
        <f t="array" aca="1" ref="H104" ca="1">INDIRECT("個票11!AD22")</f>
        <v/>
      </c>
      <c r="I104" cm="1">
        <f t="array" aca="1" ref="I104" ca="1">INDIRECT("個票11!AI22")</f>
        <v>0</v>
      </c>
      <c r="K104">
        <v>9</v>
      </c>
      <c r="L104" cm="1">
        <f t="array" aca="1" ref="L104" ca="1">INDIRECT("個票9!H7")</f>
        <v>0</v>
      </c>
      <c r="M104" cm="1">
        <f t="array" aca="1" ref="M104" ca="1">INDIRECT("個票9!T7")</f>
        <v>0</v>
      </c>
      <c r="N104" t="str" cm="1">
        <f t="array" aca="1" ref="N104" ca="1">INDIRECT("個票9!A35")</f>
        <v>(ウ)衛生用品、医療用品等の購入等経費</v>
      </c>
      <c r="O104" cm="1">
        <f t="array" aca="1" ref="O104" ca="1">INDIRECT("個票9!H35")</f>
        <v>0</v>
      </c>
      <c r="P104" cm="1">
        <f t="array" aca="1" ref="P104" ca="1">INDIRECT("個票9!M35")</f>
        <v>0</v>
      </c>
      <c r="Q104" t="str" cm="1">
        <f t="array" aca="1" ref="Q104" ca="1">INDIRECT("個票9!AD22")</f>
        <v/>
      </c>
      <c r="R104" cm="1">
        <f t="array" aca="1" ref="R104" ca="1">INDIRECT("個票9!AI22")</f>
        <v>0</v>
      </c>
    </row>
    <row r="105" spans="2:18" hidden="1">
      <c r="B105">
        <v>11</v>
      </c>
      <c r="C105" cm="1">
        <f t="array" aca="1" ref="C105" ca="1">INDIRECT("個票11!H7")</f>
        <v>0</v>
      </c>
      <c r="D105" cm="1">
        <f t="array" aca="1" ref="D105" ca="1">INDIRECT("個票11!T7")</f>
        <v>0</v>
      </c>
      <c r="E105" t="str" cm="1">
        <f t="array" aca="1" ref="E105" ca="1">INDIRECT("個票11!A26")</f>
        <v>(イ)ネッククーラー（ヒーター）等の猛暑・雪害対策用品の購入等経費</v>
      </c>
      <c r="F105" cm="1">
        <f t="array" aca="1" ref="F105" ca="1">INDIRECT("個票11!H26")</f>
        <v>0</v>
      </c>
      <c r="G105" cm="1">
        <f t="array" aca="1" ref="G105" ca="1">INDIRECT("個票11!M26")</f>
        <v>0</v>
      </c>
      <c r="H105" t="str" cm="1">
        <f t="array" aca="1" ref="H105" ca="1">INDIRECT("個票11!AD22")</f>
        <v/>
      </c>
      <c r="I105" cm="1">
        <f t="array" aca="1" ref="I105" ca="1">INDIRECT("個票11!AI22")</f>
        <v>0</v>
      </c>
      <c r="K105">
        <v>9</v>
      </c>
      <c r="L105" cm="1">
        <f t="array" aca="1" ref="L105" ca="1">INDIRECT("個票9!H7")</f>
        <v>0</v>
      </c>
      <c r="M105" cm="1">
        <f t="array" aca="1" ref="M105" ca="1">INDIRECT("個票9!T7")</f>
        <v>0</v>
      </c>
      <c r="N105" t="str" cm="1">
        <f t="array" aca="1" ref="N105" ca="1">INDIRECT("個票9!A36")</f>
        <v>(エ)簡易浄水器、冷房機、暖房機、簡易トイレ、清潔保持のための用具等の購入等経費</v>
      </c>
      <c r="O105" cm="1">
        <f t="array" aca="1" ref="O105" ca="1">INDIRECT("個票9!H36")</f>
        <v>0</v>
      </c>
      <c r="P105" cm="1">
        <f t="array" aca="1" ref="P105" ca="1">INDIRECT("個票9!M36")</f>
        <v>0</v>
      </c>
      <c r="Q105" t="str" cm="1">
        <f t="array" aca="1" ref="Q105" ca="1">INDIRECT("個票9!AD22")</f>
        <v/>
      </c>
      <c r="R105" cm="1">
        <f t="array" aca="1" ref="R105" ca="1">INDIRECT("個票9!AI22")</f>
        <v>0</v>
      </c>
    </row>
    <row r="106" spans="2:18" hidden="1">
      <c r="B106">
        <v>11</v>
      </c>
      <c r="C106" cm="1">
        <f t="array" aca="1" ref="C106" ca="1">INDIRECT("個票11!H7")</f>
        <v>0</v>
      </c>
      <c r="D106" cm="1">
        <f t="array" aca="1" ref="D106" ca="1">INDIRECT("個票11!T7")</f>
        <v>0</v>
      </c>
      <c r="E106" t="str" cm="1">
        <f t="array" aca="1" ref="E106" ca="1">INDIRECT("個票11!A27")</f>
        <v>(ウ)燃料費等の入居者・利用者の生活環境改善、職員の負担軽減・勤務環境改善に必要となる経費</v>
      </c>
      <c r="F106" cm="1">
        <f t="array" aca="1" ref="F106" ca="1">INDIRECT("個票11!H27")</f>
        <v>0</v>
      </c>
      <c r="G106" cm="1">
        <f t="array" aca="1" ref="G106" ca="1">INDIRECT("個票11!M27")</f>
        <v>0</v>
      </c>
      <c r="H106" t="str" cm="1">
        <f t="array" aca="1" ref="H106" ca="1">INDIRECT("個票11!AD22")</f>
        <v/>
      </c>
      <c r="I106" cm="1">
        <f t="array" aca="1" ref="I106" ca="1">INDIRECT("個票11!AI22")</f>
        <v>0</v>
      </c>
      <c r="K106">
        <v>9</v>
      </c>
      <c r="L106" cm="1">
        <f t="array" aca="1" ref="L106" ca="1">INDIRECT("個票9!H7")</f>
        <v>0</v>
      </c>
      <c r="M106" cm="1">
        <f t="array" aca="1" ref="M106" ca="1">INDIRECT("個票9!T7")</f>
        <v>0</v>
      </c>
      <c r="N106" t="str" cm="1">
        <f t="array" aca="1" ref="N106" ca="1">INDIRECT("個票9!A37")</f>
        <v>(オ)その他災害への備えとして必要と認められる経費</v>
      </c>
      <c r="O106" cm="1">
        <f t="array" aca="1" ref="O106" ca="1">INDIRECT("個票9!H37")</f>
        <v>0</v>
      </c>
      <c r="P106" cm="1">
        <f t="array" aca="1" ref="P106" ca="1">INDIRECT("個票9!M37")</f>
        <v>0</v>
      </c>
      <c r="Q106" t="str" cm="1">
        <f t="array" aca="1" ref="Q106" ca="1">INDIRECT("個票9!AD22")</f>
        <v/>
      </c>
      <c r="R106" cm="1">
        <f t="array" aca="1" ref="R106" ca="1">INDIRECT("個票9!AI22")</f>
        <v>0</v>
      </c>
    </row>
    <row r="107" spans="2:18" hidden="1">
      <c r="B107">
        <v>11</v>
      </c>
      <c r="C107" cm="1">
        <f t="array" aca="1" ref="C107" ca="1">INDIRECT("個票11!H7")</f>
        <v>0</v>
      </c>
      <c r="D107" cm="1">
        <f t="array" aca="1" ref="D107" ca="1">INDIRECT("個票11!T7")</f>
        <v>0</v>
      </c>
      <c r="E107" t="str" cm="1">
        <f t="array" aca="1" ref="E107" ca="1">INDIRECT("個票11!A28")</f>
        <v>(エ)業務用スポットクーラー（ヒーター）等の居室や浴室等における温度管理、湿度管理に必要な設備・物品等の購入等経費</v>
      </c>
      <c r="F107" cm="1">
        <f t="array" aca="1" ref="F107" ca="1">INDIRECT("個票11!H28")</f>
        <v>0</v>
      </c>
      <c r="G107" cm="1">
        <f t="array" aca="1" ref="G107" ca="1">INDIRECT("個票11!M28")</f>
        <v>0</v>
      </c>
      <c r="H107" t="str" cm="1">
        <f t="array" aca="1" ref="H107" ca="1">INDIRECT("個票11!AD22")</f>
        <v/>
      </c>
      <c r="I107" cm="1">
        <f t="array" aca="1" ref="I107" ca="1">INDIRECT("個票11!AI22")</f>
        <v>0</v>
      </c>
      <c r="K107">
        <v>9</v>
      </c>
      <c r="L107" cm="1">
        <f t="array" aca="1" ref="L107" ca="1">INDIRECT("個票9!H7")</f>
        <v>0</v>
      </c>
      <c r="M107" cm="1">
        <f t="array" aca="1" ref="M107" ca="1">INDIRECT("個票9!T7")</f>
        <v>0</v>
      </c>
      <c r="N107" t="str" cm="1">
        <f t="array" aca="1" ref="N107" ca="1">INDIRECT("個票9!A38")</f>
        <v>合計</v>
      </c>
      <c r="O107" cm="1">
        <f t="array" aca="1" ref="O107" ca="1">INDIRECT("個票9!H38")</f>
        <v>0</v>
      </c>
      <c r="P107" cm="1">
        <f t="array" aca="1" ref="P107" ca="1">INDIRECT("個票9!M38")</f>
        <v>0</v>
      </c>
      <c r="Q107" t="str" cm="1">
        <f t="array" aca="1" ref="Q107" ca="1">INDIRECT("個票9!AD22")</f>
        <v/>
      </c>
      <c r="R107" cm="1">
        <f t="array" aca="1" ref="R107" ca="1">INDIRECT("個票9!AI22")</f>
        <v>0</v>
      </c>
    </row>
    <row r="108" spans="2:18" hidden="1">
      <c r="B108">
        <v>11</v>
      </c>
      <c r="C108" cm="1">
        <f t="array" aca="1" ref="C108" ca="1">INDIRECT("個票11!H7")</f>
        <v>0</v>
      </c>
      <c r="D108" cm="1">
        <f t="array" aca="1" ref="D108" ca="1">INDIRECT("個票11!T7")</f>
        <v>0</v>
      </c>
      <c r="E108" t="str" cm="1">
        <f t="array" aca="1" ref="E108" ca="1">INDIRECT("個票11!A29")</f>
        <v>合計</v>
      </c>
      <c r="F108" cm="1">
        <f t="array" aca="1" ref="F108" ca="1">INDIRECT("個票11!H29")</f>
        <v>0</v>
      </c>
      <c r="G108" cm="1">
        <f t="array" aca="1" ref="G108" ca="1">INDIRECT("個票11!M29")</f>
        <v>0</v>
      </c>
      <c r="H108" t="str" cm="1">
        <f t="array" aca="1" ref="H108" ca="1">INDIRECT("個票11!AD22")</f>
        <v/>
      </c>
      <c r="I108" cm="1">
        <f t="array" aca="1" ref="I108" ca="1">INDIRECT("個票11!AI22")</f>
        <v>0</v>
      </c>
      <c r="K108">
        <v>10</v>
      </c>
      <c r="L108" cm="1">
        <f t="array" aca="1" ref="L108" ca="1">INDIRECT("個票10!H7")</f>
        <v>0</v>
      </c>
      <c r="M108" cm="1">
        <f t="array" aca="1" ref="M108" ca="1">INDIRECT("個票10!T7")</f>
        <v>0</v>
      </c>
      <c r="N108" t="str" cm="1">
        <f t="array" aca="1" ref="N108" ca="1">INDIRECT("個票10!A33")</f>
        <v>(ア)飲料水、食料品等の備蓄物資の購入等経費</v>
      </c>
      <c r="O108" cm="1">
        <f t="array" aca="1" ref="O108" ca="1">INDIRECT("個票10!H33")</f>
        <v>0</v>
      </c>
      <c r="P108" cm="1">
        <f t="array" aca="1" ref="P108" ca="1">INDIRECT("個票10!M33")</f>
        <v>0</v>
      </c>
      <c r="Q108" t="str" cm="1">
        <f t="array" aca="1" ref="Q108" ca="1">INDIRECT("個票10!AD22")</f>
        <v/>
      </c>
      <c r="R108" cm="1">
        <f t="array" aca="1" ref="R108" ca="1">INDIRECT("個票10!AI22")</f>
        <v>0</v>
      </c>
    </row>
    <row r="109" spans="2:18" hidden="1">
      <c r="B109">
        <v>12</v>
      </c>
      <c r="C109" cm="1">
        <f t="array" aca="1" ref="C109" ca="1">INDIRECT("個票12!H7")</f>
        <v>0</v>
      </c>
      <c r="D109" cm="1">
        <f t="array" aca="1" ref="D109" ca="1">INDIRECT("個票12!T7")</f>
        <v>0</v>
      </c>
      <c r="E109" t="str" cm="1">
        <f t="array" aca="1" ref="E109" ca="1">INDIRECT("個票12!A25")</f>
        <v>(ア)燃料費、有料道路通行料等の移動に伴い必要となる経費</v>
      </c>
      <c r="F109" cm="1">
        <f t="array" aca="1" ref="F109" ca="1">INDIRECT("個票12!H25")</f>
        <v>0</v>
      </c>
      <c r="G109" cm="1">
        <f t="array" aca="1" ref="G109" ca="1">INDIRECT("個票12!M25")</f>
        <v>0</v>
      </c>
      <c r="H109" t="str" cm="1">
        <f t="array" aca="1" ref="H109" ca="1">INDIRECT("個票12!AD22")</f>
        <v/>
      </c>
      <c r="I109" cm="1">
        <f t="array" aca="1" ref="I109" ca="1">INDIRECT("個票12!AI22")</f>
        <v>0</v>
      </c>
      <c r="K109">
        <v>10</v>
      </c>
      <c r="L109" cm="1">
        <f t="array" aca="1" ref="L109" ca="1">INDIRECT("個票10!H7")</f>
        <v>0</v>
      </c>
      <c r="M109" cm="1">
        <f t="array" aca="1" ref="M109" ca="1">INDIRECT("個票10!T7")</f>
        <v>0</v>
      </c>
      <c r="N109" t="str" cm="1">
        <f t="array" aca="1" ref="N109" ca="1">INDIRECT("個票10!A34")</f>
        <v>(イ)ポータブル発電機、ポータブル電源・蓄電池等の購入等経費</v>
      </c>
      <c r="O109" cm="1">
        <f t="array" aca="1" ref="O109" ca="1">INDIRECT("個票10!H34")</f>
        <v>0</v>
      </c>
      <c r="P109" cm="1">
        <f t="array" aca="1" ref="P109" ca="1">INDIRECT("個票10!M34")</f>
        <v>0</v>
      </c>
      <c r="Q109" t="str" cm="1">
        <f t="array" aca="1" ref="Q109" ca="1">INDIRECT("個票10!AD22")</f>
        <v/>
      </c>
      <c r="R109" cm="1">
        <f t="array" aca="1" ref="R109" ca="1">INDIRECT("個票10!AI22")</f>
        <v>0</v>
      </c>
    </row>
    <row r="110" spans="2:18" hidden="1">
      <c r="B110">
        <v>12</v>
      </c>
      <c r="C110" cm="1">
        <f t="array" aca="1" ref="C110" ca="1">INDIRECT("個票12!H7")</f>
        <v>0</v>
      </c>
      <c r="D110" cm="1">
        <f t="array" aca="1" ref="D110" ca="1">INDIRECT("個票12!T7")</f>
        <v>0</v>
      </c>
      <c r="E110" t="str" cm="1">
        <f t="array" aca="1" ref="E110" ca="1">INDIRECT("個票12!A26")</f>
        <v>(イ)ネッククーラー（ヒーター）等の猛暑・雪害対策用品の購入等経費</v>
      </c>
      <c r="F110" cm="1">
        <f t="array" aca="1" ref="F110" ca="1">INDIRECT("個票12!H26")</f>
        <v>0</v>
      </c>
      <c r="G110" cm="1">
        <f t="array" aca="1" ref="G110" ca="1">INDIRECT("個票12!M26")</f>
        <v>0</v>
      </c>
      <c r="H110" t="str" cm="1">
        <f t="array" aca="1" ref="H110" ca="1">INDIRECT("個票12!AD22")</f>
        <v/>
      </c>
      <c r="I110" cm="1">
        <f t="array" aca="1" ref="I110" ca="1">INDIRECT("個票12!AI22")</f>
        <v>0</v>
      </c>
      <c r="K110">
        <v>10</v>
      </c>
      <c r="L110" cm="1">
        <f t="array" aca="1" ref="L110" ca="1">INDIRECT("個票10!H7")</f>
        <v>0</v>
      </c>
      <c r="M110" cm="1">
        <f t="array" aca="1" ref="M110" ca="1">INDIRECT("個票10!T7")</f>
        <v>0</v>
      </c>
      <c r="N110" t="str" cm="1">
        <f t="array" aca="1" ref="N110" ca="1">INDIRECT("個票10!A35")</f>
        <v>(ウ)衛生用品、医療用品等の購入等経費</v>
      </c>
      <c r="O110" cm="1">
        <f t="array" aca="1" ref="O110" ca="1">INDIRECT("個票10!H35")</f>
        <v>0</v>
      </c>
      <c r="P110" cm="1">
        <f t="array" aca="1" ref="P110" ca="1">INDIRECT("個票10!M35")</f>
        <v>0</v>
      </c>
      <c r="Q110" t="str" cm="1">
        <f t="array" aca="1" ref="Q110" ca="1">INDIRECT("個票10!AD22")</f>
        <v/>
      </c>
      <c r="R110" cm="1">
        <f t="array" aca="1" ref="R110" ca="1">INDIRECT("個票10!AI22")</f>
        <v>0</v>
      </c>
    </row>
    <row r="111" spans="2:18" hidden="1">
      <c r="B111">
        <v>12</v>
      </c>
      <c r="C111" cm="1">
        <f t="array" aca="1" ref="C111" ca="1">INDIRECT("個票12!H7")</f>
        <v>0</v>
      </c>
      <c r="D111" cm="1">
        <f t="array" aca="1" ref="D111" ca="1">INDIRECT("個票12!T7")</f>
        <v>0</v>
      </c>
      <c r="E111" t="str" cm="1">
        <f t="array" aca="1" ref="E111" ca="1">INDIRECT("個票12!A27")</f>
        <v>(ウ)燃料費等の入居者・利用者の生活環境改善、職員の負担軽減・勤務環境改善に必要となる経費</v>
      </c>
      <c r="F111" cm="1">
        <f t="array" aca="1" ref="F111" ca="1">INDIRECT("個票12!H27")</f>
        <v>0</v>
      </c>
      <c r="G111" cm="1">
        <f t="array" aca="1" ref="G111" ca="1">INDIRECT("個票12!M27")</f>
        <v>0</v>
      </c>
      <c r="H111" t="str" cm="1">
        <f t="array" aca="1" ref="H111" ca="1">INDIRECT("個票12!AD22")</f>
        <v/>
      </c>
      <c r="I111" cm="1">
        <f t="array" aca="1" ref="I111" ca="1">INDIRECT("個票12!AI22")</f>
        <v>0</v>
      </c>
      <c r="K111">
        <v>10</v>
      </c>
      <c r="L111" cm="1">
        <f t="array" aca="1" ref="L111" ca="1">INDIRECT("個票10!H7")</f>
        <v>0</v>
      </c>
      <c r="M111" cm="1">
        <f t="array" aca="1" ref="M111" ca="1">INDIRECT("個票10!T7")</f>
        <v>0</v>
      </c>
      <c r="N111" t="str" cm="1">
        <f t="array" aca="1" ref="N111" ca="1">INDIRECT("個票10!A36")</f>
        <v>(エ)簡易浄水器、冷房機、暖房機、簡易トイレ、清潔保持のための用具等の購入等経費</v>
      </c>
      <c r="O111" cm="1">
        <f t="array" aca="1" ref="O111" ca="1">INDIRECT("個票10!H36")</f>
        <v>0</v>
      </c>
      <c r="P111" cm="1">
        <f t="array" aca="1" ref="P111" ca="1">INDIRECT("個票10!M36")</f>
        <v>0</v>
      </c>
      <c r="Q111" t="str" cm="1">
        <f t="array" aca="1" ref="Q111" ca="1">INDIRECT("個票10!AD22")</f>
        <v/>
      </c>
      <c r="R111" cm="1">
        <f t="array" aca="1" ref="R111" ca="1">INDIRECT("個票10!AI22")</f>
        <v>0</v>
      </c>
    </row>
    <row r="112" spans="2:18" hidden="1">
      <c r="B112">
        <v>12</v>
      </c>
      <c r="C112" cm="1">
        <f t="array" aca="1" ref="C112" ca="1">INDIRECT("個票12!H7")</f>
        <v>0</v>
      </c>
      <c r="D112" cm="1">
        <f t="array" aca="1" ref="D112" ca="1">INDIRECT("個票12!T7")</f>
        <v>0</v>
      </c>
      <c r="E112" t="str" cm="1">
        <f t="array" aca="1" ref="E112" ca="1">INDIRECT("個票12!A28")</f>
        <v>(エ)業務用スポットクーラー（ヒーター）等の居室や浴室等における温度管理、湿度管理に必要な設備・物品等の購入等経費</v>
      </c>
      <c r="F112" cm="1">
        <f t="array" aca="1" ref="F112" ca="1">INDIRECT("個票12!H28")</f>
        <v>0</v>
      </c>
      <c r="G112" cm="1">
        <f t="array" aca="1" ref="G112" ca="1">INDIRECT("個票12!M28")</f>
        <v>0</v>
      </c>
      <c r="H112" t="str" cm="1">
        <f t="array" aca="1" ref="H112" ca="1">INDIRECT("個票12!AD22")</f>
        <v/>
      </c>
      <c r="I112" cm="1">
        <f t="array" aca="1" ref="I112" ca="1">INDIRECT("個票12!AI22")</f>
        <v>0</v>
      </c>
      <c r="K112">
        <v>10</v>
      </c>
      <c r="L112" cm="1">
        <f t="array" aca="1" ref="L112" ca="1">INDIRECT("個票10!H7")</f>
        <v>0</v>
      </c>
      <c r="M112" cm="1">
        <f t="array" aca="1" ref="M112" ca="1">INDIRECT("個票10!T7")</f>
        <v>0</v>
      </c>
      <c r="N112" t="str" cm="1">
        <f t="array" aca="1" ref="N112" ca="1">INDIRECT("個票10!A37")</f>
        <v>(オ)その他災害への備えとして必要と認められる経費</v>
      </c>
      <c r="O112" cm="1">
        <f t="array" aca="1" ref="O112" ca="1">INDIRECT("個票10!H37")</f>
        <v>0</v>
      </c>
      <c r="P112" cm="1">
        <f t="array" aca="1" ref="P112" ca="1">INDIRECT("個票10!M37")</f>
        <v>0</v>
      </c>
      <c r="Q112" t="str" cm="1">
        <f t="array" aca="1" ref="Q112" ca="1">INDIRECT("個票10!AD22")</f>
        <v/>
      </c>
      <c r="R112" cm="1">
        <f t="array" aca="1" ref="R112" ca="1">INDIRECT("個票10!AI22")</f>
        <v>0</v>
      </c>
    </row>
    <row r="113" spans="2:18" hidden="1">
      <c r="B113">
        <v>12</v>
      </c>
      <c r="C113" cm="1">
        <f t="array" aca="1" ref="C113" ca="1">INDIRECT("個票12!H7")</f>
        <v>0</v>
      </c>
      <c r="D113" cm="1">
        <f t="array" aca="1" ref="D113" ca="1">INDIRECT("個票12!T7")</f>
        <v>0</v>
      </c>
      <c r="E113" t="str" cm="1">
        <f t="array" aca="1" ref="E113" ca="1">INDIRECT("個票12!A29")</f>
        <v>合計</v>
      </c>
      <c r="F113" cm="1">
        <f t="array" aca="1" ref="F113" ca="1">INDIRECT("個票12!H29")</f>
        <v>0</v>
      </c>
      <c r="G113" cm="1">
        <f t="array" aca="1" ref="G113" ca="1">INDIRECT("個票12!M29")</f>
        <v>0</v>
      </c>
      <c r="H113" t="str" cm="1">
        <f t="array" aca="1" ref="H113" ca="1">INDIRECT("個票12!AD22")</f>
        <v/>
      </c>
      <c r="I113" cm="1">
        <f t="array" aca="1" ref="I113" ca="1">INDIRECT("個票12!AI22")</f>
        <v>0</v>
      </c>
      <c r="K113">
        <v>10</v>
      </c>
      <c r="L113" cm="1">
        <f t="array" aca="1" ref="L113" ca="1">INDIRECT("個票10!H7")</f>
        <v>0</v>
      </c>
      <c r="M113" cm="1">
        <f t="array" aca="1" ref="M113" ca="1">INDIRECT("個票10!T7")</f>
        <v>0</v>
      </c>
      <c r="N113" t="str" cm="1">
        <f t="array" aca="1" ref="N113" ca="1">INDIRECT("個票10!A38")</f>
        <v>合計</v>
      </c>
      <c r="O113" cm="1">
        <f t="array" aca="1" ref="O113" ca="1">INDIRECT("個票10!H38")</f>
        <v>0</v>
      </c>
      <c r="P113" cm="1">
        <f t="array" aca="1" ref="P113" ca="1">INDIRECT("個票10!M38")</f>
        <v>0</v>
      </c>
      <c r="Q113" t="str" cm="1">
        <f t="array" aca="1" ref="Q113" ca="1">INDIRECT("個票10!AD22")</f>
        <v/>
      </c>
      <c r="R113" cm="1">
        <f t="array" aca="1" ref="R113" ca="1">INDIRECT("個票10!AI22")</f>
        <v>0</v>
      </c>
    </row>
    <row r="114" spans="2:18" hidden="1">
      <c r="B114">
        <v>13</v>
      </c>
      <c r="C114" cm="1">
        <f t="array" aca="1" ref="C114" ca="1">INDIRECT("個票13!H7")</f>
        <v>0</v>
      </c>
      <c r="D114" cm="1">
        <f t="array" aca="1" ref="D114" ca="1">INDIRECT("個票13!T7")</f>
        <v>0</v>
      </c>
      <c r="E114" t="str" cm="1">
        <f t="array" aca="1" ref="E114" ca="1">INDIRECT("個票13!A25")</f>
        <v>(ア)燃料費、有料道路通行料等の移動に伴い必要となる経費</v>
      </c>
      <c r="F114" cm="1">
        <f t="array" aca="1" ref="F114" ca="1">INDIRECT("個票13!H25")</f>
        <v>0</v>
      </c>
      <c r="G114" cm="1">
        <f t="array" aca="1" ref="G114" ca="1">INDIRECT("個票13!M25")</f>
        <v>0</v>
      </c>
      <c r="H114" t="str" cm="1">
        <f t="array" aca="1" ref="H114" ca="1">INDIRECT("個票13!AD22")</f>
        <v/>
      </c>
      <c r="I114" cm="1">
        <f t="array" aca="1" ref="I114" ca="1">INDIRECT("個票13!AI22")</f>
        <v>0</v>
      </c>
      <c r="K114">
        <v>11</v>
      </c>
      <c r="L114" cm="1">
        <f t="array" aca="1" ref="L114" ca="1">INDIRECT("個票11!H7")</f>
        <v>0</v>
      </c>
      <c r="M114" cm="1">
        <f t="array" aca="1" ref="M114" ca="1">INDIRECT("個票11!T7")</f>
        <v>0</v>
      </c>
      <c r="N114" t="str" cm="1">
        <f t="array" aca="1" ref="N114" ca="1">INDIRECT("個票11!A33")</f>
        <v>(ア)飲料水、食料品等の備蓄物資の購入等経費</v>
      </c>
      <c r="O114" cm="1">
        <f t="array" aca="1" ref="O114" ca="1">INDIRECT("個票11!H33")</f>
        <v>0</v>
      </c>
      <c r="P114" cm="1">
        <f t="array" aca="1" ref="P114" ca="1">INDIRECT("個票11!M33")</f>
        <v>0</v>
      </c>
      <c r="Q114" t="str" cm="1">
        <f t="array" aca="1" ref="Q114" ca="1">INDIRECT("個票11!AD22")</f>
        <v/>
      </c>
      <c r="R114" cm="1">
        <f t="array" aca="1" ref="R114" ca="1">INDIRECT("個票11!AI22")</f>
        <v>0</v>
      </c>
    </row>
    <row r="115" spans="2:18" hidden="1">
      <c r="B115">
        <v>13</v>
      </c>
      <c r="C115" cm="1">
        <f t="array" aca="1" ref="C115" ca="1">INDIRECT("個票13!H7")</f>
        <v>0</v>
      </c>
      <c r="D115" cm="1">
        <f t="array" aca="1" ref="D115" ca="1">INDIRECT("個票13!T7")</f>
        <v>0</v>
      </c>
      <c r="E115" t="str" cm="1">
        <f t="array" aca="1" ref="E115" ca="1">INDIRECT("個票13!A26")</f>
        <v>(イ)ネッククーラー（ヒーター）等の猛暑・雪害対策用品の購入等経費</v>
      </c>
      <c r="F115" cm="1">
        <f t="array" aca="1" ref="F115" ca="1">INDIRECT("個票13!H26")</f>
        <v>0</v>
      </c>
      <c r="G115" cm="1">
        <f t="array" aca="1" ref="G115" ca="1">INDIRECT("個票13!M26")</f>
        <v>0</v>
      </c>
      <c r="H115" t="str" cm="1">
        <f t="array" aca="1" ref="H115" ca="1">INDIRECT("個票13!AD22")</f>
        <v/>
      </c>
      <c r="I115" cm="1">
        <f t="array" aca="1" ref="I115" ca="1">INDIRECT("個票13!AI22")</f>
        <v>0</v>
      </c>
      <c r="K115">
        <v>11</v>
      </c>
      <c r="L115" cm="1">
        <f t="array" aca="1" ref="L115" ca="1">INDIRECT("個票11!H7")</f>
        <v>0</v>
      </c>
      <c r="M115" cm="1">
        <f t="array" aca="1" ref="M115" ca="1">INDIRECT("個票11!T7")</f>
        <v>0</v>
      </c>
      <c r="N115" t="str" cm="1">
        <f t="array" aca="1" ref="N115" ca="1">INDIRECT("個票11!A34")</f>
        <v>(イ)ポータブル発電機、ポータブル電源・蓄電池等の購入等経費</v>
      </c>
      <c r="O115" cm="1">
        <f t="array" aca="1" ref="O115" ca="1">INDIRECT("個票11!H34")</f>
        <v>0</v>
      </c>
      <c r="P115" cm="1">
        <f t="array" aca="1" ref="P115" ca="1">INDIRECT("個票11!M34")</f>
        <v>0</v>
      </c>
      <c r="Q115" t="str" cm="1">
        <f t="array" aca="1" ref="Q115" ca="1">INDIRECT("個票11!AD22")</f>
        <v/>
      </c>
      <c r="R115" cm="1">
        <f t="array" aca="1" ref="R115" ca="1">INDIRECT("個票11!AI22")</f>
        <v>0</v>
      </c>
    </row>
    <row r="116" spans="2:18" hidden="1">
      <c r="B116">
        <v>13</v>
      </c>
      <c r="C116" cm="1">
        <f t="array" aca="1" ref="C116" ca="1">INDIRECT("個票13!H7")</f>
        <v>0</v>
      </c>
      <c r="D116" cm="1">
        <f t="array" aca="1" ref="D116" ca="1">INDIRECT("個票13!T7")</f>
        <v>0</v>
      </c>
      <c r="E116" t="str" cm="1">
        <f t="array" aca="1" ref="E116" ca="1">INDIRECT("個票13!A27")</f>
        <v>(ウ)燃料費等の入居者・利用者の生活環境改善、職員の負担軽減・勤務環境改善に必要となる経費</v>
      </c>
      <c r="F116" cm="1">
        <f t="array" aca="1" ref="F116" ca="1">INDIRECT("個票13!H27")</f>
        <v>0</v>
      </c>
      <c r="G116" cm="1">
        <f t="array" aca="1" ref="G116" ca="1">INDIRECT("個票13!M27")</f>
        <v>0</v>
      </c>
      <c r="H116" t="str" cm="1">
        <f t="array" aca="1" ref="H116" ca="1">INDIRECT("個票13!AD22")</f>
        <v/>
      </c>
      <c r="I116" cm="1">
        <f t="array" aca="1" ref="I116" ca="1">INDIRECT("個票13!AI22")</f>
        <v>0</v>
      </c>
      <c r="K116">
        <v>11</v>
      </c>
      <c r="L116" cm="1">
        <f t="array" aca="1" ref="L116" ca="1">INDIRECT("個票11!H7")</f>
        <v>0</v>
      </c>
      <c r="M116" cm="1">
        <f t="array" aca="1" ref="M116" ca="1">INDIRECT("個票11!T7")</f>
        <v>0</v>
      </c>
      <c r="N116" t="str" cm="1">
        <f t="array" aca="1" ref="N116" ca="1">INDIRECT("個票11!A35")</f>
        <v>(ウ)衛生用品、医療用品等の購入等経費</v>
      </c>
      <c r="O116" cm="1">
        <f t="array" aca="1" ref="O116" ca="1">INDIRECT("個票11!H35")</f>
        <v>0</v>
      </c>
      <c r="P116" cm="1">
        <f t="array" aca="1" ref="P116" ca="1">INDIRECT("個票11!M35")</f>
        <v>0</v>
      </c>
      <c r="Q116" t="str" cm="1">
        <f t="array" aca="1" ref="Q116" ca="1">INDIRECT("個票11!AD22")</f>
        <v/>
      </c>
      <c r="R116" cm="1">
        <f t="array" aca="1" ref="R116" ca="1">INDIRECT("個票11!AI22")</f>
        <v>0</v>
      </c>
    </row>
    <row r="117" spans="2:18" hidden="1">
      <c r="B117">
        <v>13</v>
      </c>
      <c r="C117" cm="1">
        <f t="array" aca="1" ref="C117" ca="1">INDIRECT("個票13!H7")</f>
        <v>0</v>
      </c>
      <c r="D117" cm="1">
        <f t="array" aca="1" ref="D117" ca="1">INDIRECT("個票13!T7")</f>
        <v>0</v>
      </c>
      <c r="E117" t="str" cm="1">
        <f t="array" aca="1" ref="E117" ca="1">INDIRECT("個票13!A28")</f>
        <v>(エ)業務用スポットクーラー（ヒーター）等の居室や浴室等における温度管理、湿度管理に必要な設備・物品等の購入等経費</v>
      </c>
      <c r="F117" cm="1">
        <f t="array" aca="1" ref="F117" ca="1">INDIRECT("個票13!H28")</f>
        <v>0</v>
      </c>
      <c r="G117" cm="1">
        <f t="array" aca="1" ref="G117" ca="1">INDIRECT("個票13!M28")</f>
        <v>0</v>
      </c>
      <c r="H117" t="str" cm="1">
        <f t="array" aca="1" ref="H117" ca="1">INDIRECT("個票13!AD22")</f>
        <v/>
      </c>
      <c r="I117" cm="1">
        <f t="array" aca="1" ref="I117" ca="1">INDIRECT("個票13!AI22")</f>
        <v>0</v>
      </c>
      <c r="K117">
        <v>11</v>
      </c>
      <c r="L117" cm="1">
        <f t="array" aca="1" ref="L117" ca="1">INDIRECT("個票11!H7")</f>
        <v>0</v>
      </c>
      <c r="M117" cm="1">
        <f t="array" aca="1" ref="M117" ca="1">INDIRECT("個票11!T7")</f>
        <v>0</v>
      </c>
      <c r="N117" t="str" cm="1">
        <f t="array" aca="1" ref="N117" ca="1">INDIRECT("個票11!A36")</f>
        <v>(エ)簡易浄水器、冷房機、暖房機、簡易トイレ、清潔保持のための用具等の購入等経費</v>
      </c>
      <c r="O117" cm="1">
        <f t="array" aca="1" ref="O117" ca="1">INDIRECT("個票11!H36")</f>
        <v>0</v>
      </c>
      <c r="P117" cm="1">
        <f t="array" aca="1" ref="P117" ca="1">INDIRECT("個票11!M36")</f>
        <v>0</v>
      </c>
      <c r="Q117" t="str" cm="1">
        <f t="array" aca="1" ref="Q117" ca="1">INDIRECT("個票11!AD22")</f>
        <v/>
      </c>
      <c r="R117" cm="1">
        <f t="array" aca="1" ref="R117" ca="1">INDIRECT("個票11!AI22")</f>
        <v>0</v>
      </c>
    </row>
    <row r="118" spans="2:18" hidden="1">
      <c r="B118">
        <v>13</v>
      </c>
      <c r="C118" cm="1">
        <f t="array" aca="1" ref="C118" ca="1">INDIRECT("個票13!H7")</f>
        <v>0</v>
      </c>
      <c r="D118" cm="1">
        <f t="array" aca="1" ref="D118" ca="1">INDIRECT("個票13!T7")</f>
        <v>0</v>
      </c>
      <c r="E118" t="str" cm="1">
        <f t="array" aca="1" ref="E118" ca="1">INDIRECT("個票13!A29")</f>
        <v>合計</v>
      </c>
      <c r="F118" cm="1">
        <f t="array" aca="1" ref="F118" ca="1">INDIRECT("個票13!H29")</f>
        <v>0</v>
      </c>
      <c r="G118" cm="1">
        <f t="array" aca="1" ref="G118" ca="1">INDIRECT("個票13!M29")</f>
        <v>0</v>
      </c>
      <c r="H118" t="str" cm="1">
        <f t="array" aca="1" ref="H118" ca="1">INDIRECT("個票13!AD22")</f>
        <v/>
      </c>
      <c r="I118" cm="1">
        <f t="array" aca="1" ref="I118" ca="1">INDIRECT("個票13!AI22")</f>
        <v>0</v>
      </c>
      <c r="K118">
        <v>11</v>
      </c>
      <c r="L118" cm="1">
        <f t="array" aca="1" ref="L118" ca="1">INDIRECT("個票11!H7")</f>
        <v>0</v>
      </c>
      <c r="M118" cm="1">
        <f t="array" aca="1" ref="M118" ca="1">INDIRECT("個票11!T7")</f>
        <v>0</v>
      </c>
      <c r="N118" t="str" cm="1">
        <f t="array" aca="1" ref="N118" ca="1">INDIRECT("個票11!A37")</f>
        <v>(オ)その他災害への備えとして必要と認められる経費</v>
      </c>
      <c r="O118" cm="1">
        <f t="array" aca="1" ref="O118" ca="1">INDIRECT("個票11!H37")</f>
        <v>0</v>
      </c>
      <c r="P118" cm="1">
        <f t="array" aca="1" ref="P118" ca="1">INDIRECT("個票11!M37")</f>
        <v>0</v>
      </c>
      <c r="Q118" t="str" cm="1">
        <f t="array" aca="1" ref="Q118" ca="1">INDIRECT("個票11!AD22")</f>
        <v/>
      </c>
      <c r="R118" cm="1">
        <f t="array" aca="1" ref="R118" ca="1">INDIRECT("個票11!AI22")</f>
        <v>0</v>
      </c>
    </row>
    <row r="119" spans="2:18" hidden="1">
      <c r="B119">
        <v>14</v>
      </c>
      <c r="C119" cm="1">
        <f t="array" aca="1" ref="C119" ca="1">INDIRECT("個票14!H7")</f>
        <v>0</v>
      </c>
      <c r="D119" cm="1">
        <f t="array" aca="1" ref="D119" ca="1">INDIRECT("個票14!T7")</f>
        <v>0</v>
      </c>
      <c r="E119" t="str" cm="1">
        <f t="array" aca="1" ref="E119" ca="1">INDIRECT("個票14!A25")</f>
        <v>(ア)燃料費、有料道路通行料等の移動に伴い必要となる経費</v>
      </c>
      <c r="F119" cm="1">
        <f t="array" aca="1" ref="F119" ca="1">INDIRECT("個票14!H25")</f>
        <v>0</v>
      </c>
      <c r="G119" cm="1">
        <f t="array" aca="1" ref="G119" ca="1">INDIRECT("個票14!M25")</f>
        <v>0</v>
      </c>
      <c r="H119" t="str" cm="1">
        <f t="array" aca="1" ref="H119" ca="1">INDIRECT("個票14!AD22")</f>
        <v/>
      </c>
      <c r="I119" cm="1">
        <f t="array" aca="1" ref="I119" ca="1">INDIRECT("個票14!AI22")</f>
        <v>0</v>
      </c>
      <c r="K119">
        <v>11</v>
      </c>
      <c r="L119" cm="1">
        <f t="array" aca="1" ref="L119" ca="1">INDIRECT("個票11!H7")</f>
        <v>0</v>
      </c>
      <c r="M119" cm="1">
        <f t="array" aca="1" ref="M119" ca="1">INDIRECT("個票11!T7")</f>
        <v>0</v>
      </c>
      <c r="N119" t="str" cm="1">
        <f t="array" aca="1" ref="N119" ca="1">INDIRECT("個票11!A38")</f>
        <v>合計</v>
      </c>
      <c r="O119" cm="1">
        <f t="array" aca="1" ref="O119" ca="1">INDIRECT("個票11!H38")</f>
        <v>0</v>
      </c>
      <c r="P119" cm="1">
        <f t="array" aca="1" ref="P119" ca="1">INDIRECT("個票11!M38")</f>
        <v>0</v>
      </c>
      <c r="Q119" t="str" cm="1">
        <f t="array" aca="1" ref="Q119" ca="1">INDIRECT("個票11!AD22")</f>
        <v/>
      </c>
      <c r="R119" cm="1">
        <f t="array" aca="1" ref="R119" ca="1">INDIRECT("個票11!AI22")</f>
        <v>0</v>
      </c>
    </row>
    <row r="120" spans="2:18" hidden="1">
      <c r="B120">
        <v>14</v>
      </c>
      <c r="C120" cm="1">
        <f t="array" aca="1" ref="C120" ca="1">INDIRECT("個票14!H7")</f>
        <v>0</v>
      </c>
      <c r="D120" cm="1">
        <f t="array" aca="1" ref="D120" ca="1">INDIRECT("個票14!T7")</f>
        <v>0</v>
      </c>
      <c r="E120" t="str" cm="1">
        <f t="array" aca="1" ref="E120" ca="1">INDIRECT("個票14!A26")</f>
        <v>(イ)ネッククーラー（ヒーター）等の猛暑・雪害対策用品の購入等経費</v>
      </c>
      <c r="F120" cm="1">
        <f t="array" aca="1" ref="F120" ca="1">INDIRECT("個票14!H26")</f>
        <v>0</v>
      </c>
      <c r="G120" cm="1">
        <f t="array" aca="1" ref="G120" ca="1">INDIRECT("個票14!M26")</f>
        <v>0</v>
      </c>
      <c r="H120" t="str" cm="1">
        <f t="array" aca="1" ref="H120" ca="1">INDIRECT("個票14!AD22")</f>
        <v/>
      </c>
      <c r="I120" cm="1">
        <f t="array" aca="1" ref="I120" ca="1">INDIRECT("個票14!AI22")</f>
        <v>0</v>
      </c>
      <c r="K120">
        <v>12</v>
      </c>
      <c r="L120" cm="1">
        <f t="array" aca="1" ref="L120" ca="1">INDIRECT("個票12!H7")</f>
        <v>0</v>
      </c>
      <c r="M120" cm="1">
        <f t="array" aca="1" ref="M120" ca="1">INDIRECT("個票12!T7")</f>
        <v>0</v>
      </c>
      <c r="N120" t="str" cm="1">
        <f t="array" aca="1" ref="N120" ca="1">INDIRECT("個票12!A33")</f>
        <v>(ア)飲料水、食料品等の備蓄物資の購入等経費</v>
      </c>
      <c r="O120" cm="1">
        <f t="array" aca="1" ref="O120" ca="1">INDIRECT("個票12!H33")</f>
        <v>0</v>
      </c>
      <c r="P120" cm="1">
        <f t="array" aca="1" ref="P120" ca="1">INDIRECT("個票12!M33")</f>
        <v>0</v>
      </c>
      <c r="Q120" t="str" cm="1">
        <f t="array" aca="1" ref="Q120" ca="1">INDIRECT("個票12!AD22")</f>
        <v/>
      </c>
      <c r="R120" cm="1">
        <f t="array" aca="1" ref="R120" ca="1">INDIRECT("個票12!AI22")</f>
        <v>0</v>
      </c>
    </row>
    <row r="121" spans="2:18" hidden="1">
      <c r="B121">
        <v>14</v>
      </c>
      <c r="C121" cm="1">
        <f t="array" aca="1" ref="C121" ca="1">INDIRECT("個票14!H7")</f>
        <v>0</v>
      </c>
      <c r="D121" cm="1">
        <f t="array" aca="1" ref="D121" ca="1">INDIRECT("個票14!T7")</f>
        <v>0</v>
      </c>
      <c r="E121" t="str" cm="1">
        <f t="array" aca="1" ref="E121" ca="1">INDIRECT("個票14!A27")</f>
        <v>(ウ)燃料費等の入居者・利用者の生活環境改善、職員の負担軽減・勤務環境改善に必要となる経費</v>
      </c>
      <c r="F121" cm="1">
        <f t="array" aca="1" ref="F121" ca="1">INDIRECT("個票14!H27")</f>
        <v>0</v>
      </c>
      <c r="G121" cm="1">
        <f t="array" aca="1" ref="G121" ca="1">INDIRECT("個票14!M27")</f>
        <v>0</v>
      </c>
      <c r="H121" t="str" cm="1">
        <f t="array" aca="1" ref="H121" ca="1">INDIRECT("個票14!AD22")</f>
        <v/>
      </c>
      <c r="I121" cm="1">
        <f t="array" aca="1" ref="I121" ca="1">INDIRECT("個票14!AI22")</f>
        <v>0</v>
      </c>
      <c r="K121">
        <v>12</v>
      </c>
      <c r="L121" cm="1">
        <f t="array" aca="1" ref="L121" ca="1">INDIRECT("個票12!H7")</f>
        <v>0</v>
      </c>
      <c r="M121" cm="1">
        <f t="array" aca="1" ref="M121" ca="1">INDIRECT("個票12!T7")</f>
        <v>0</v>
      </c>
      <c r="N121" t="str" cm="1">
        <f t="array" aca="1" ref="N121" ca="1">INDIRECT("個票12!A34")</f>
        <v>(イ)ポータブル発電機、ポータブル電源・蓄電池等の購入等経費</v>
      </c>
      <c r="O121" cm="1">
        <f t="array" aca="1" ref="O121" ca="1">INDIRECT("個票12!H34")</f>
        <v>0</v>
      </c>
      <c r="P121" cm="1">
        <f t="array" aca="1" ref="P121" ca="1">INDIRECT("個票12!M34")</f>
        <v>0</v>
      </c>
      <c r="Q121" t="str" cm="1">
        <f t="array" aca="1" ref="Q121" ca="1">INDIRECT("個票12!AD22")</f>
        <v/>
      </c>
      <c r="R121" cm="1">
        <f t="array" aca="1" ref="R121" ca="1">INDIRECT("個票12!AI22")</f>
        <v>0</v>
      </c>
    </row>
    <row r="122" spans="2:18" hidden="1">
      <c r="B122">
        <v>14</v>
      </c>
      <c r="C122" cm="1">
        <f t="array" aca="1" ref="C122" ca="1">INDIRECT("個票14!H7")</f>
        <v>0</v>
      </c>
      <c r="D122" cm="1">
        <f t="array" aca="1" ref="D122" ca="1">INDIRECT("個票14!T7")</f>
        <v>0</v>
      </c>
      <c r="E122" t="str" cm="1">
        <f t="array" aca="1" ref="E122" ca="1">INDIRECT("個票14!A28")</f>
        <v>(エ)業務用スポットクーラー（ヒーター）等の居室や浴室等における温度管理、湿度管理に必要な設備・物品等の購入等経費</v>
      </c>
      <c r="F122" cm="1">
        <f t="array" aca="1" ref="F122" ca="1">INDIRECT("個票14!H28")</f>
        <v>0</v>
      </c>
      <c r="G122" cm="1">
        <f t="array" aca="1" ref="G122" ca="1">INDIRECT("個票14!M28")</f>
        <v>0</v>
      </c>
      <c r="H122" t="str" cm="1">
        <f t="array" aca="1" ref="H122" ca="1">INDIRECT("個票14!AD22")</f>
        <v/>
      </c>
      <c r="I122" cm="1">
        <f t="array" aca="1" ref="I122" ca="1">INDIRECT("個票14!AI22")</f>
        <v>0</v>
      </c>
      <c r="K122">
        <v>12</v>
      </c>
      <c r="L122" cm="1">
        <f t="array" aca="1" ref="L122" ca="1">INDIRECT("個票12!H7")</f>
        <v>0</v>
      </c>
      <c r="M122" cm="1">
        <f t="array" aca="1" ref="M122" ca="1">INDIRECT("個票12!T7")</f>
        <v>0</v>
      </c>
      <c r="N122" t="str" cm="1">
        <f t="array" aca="1" ref="N122" ca="1">INDIRECT("個票12!A35")</f>
        <v>(ウ)衛生用品、医療用品等の購入等経費</v>
      </c>
      <c r="O122" cm="1">
        <f t="array" aca="1" ref="O122" ca="1">INDIRECT("個票12!H35")</f>
        <v>0</v>
      </c>
      <c r="P122" cm="1">
        <f t="array" aca="1" ref="P122" ca="1">INDIRECT("個票12!M35")</f>
        <v>0</v>
      </c>
      <c r="Q122" t="str" cm="1">
        <f t="array" aca="1" ref="Q122" ca="1">INDIRECT("個票12!AD22")</f>
        <v/>
      </c>
      <c r="R122" cm="1">
        <f t="array" aca="1" ref="R122" ca="1">INDIRECT("個票12!AI22")</f>
        <v>0</v>
      </c>
    </row>
    <row r="123" spans="2:18" hidden="1">
      <c r="B123">
        <v>14</v>
      </c>
      <c r="C123" cm="1">
        <f t="array" aca="1" ref="C123" ca="1">INDIRECT("個票14!H7")</f>
        <v>0</v>
      </c>
      <c r="D123" cm="1">
        <f t="array" aca="1" ref="D123" ca="1">INDIRECT("個票14!T7")</f>
        <v>0</v>
      </c>
      <c r="E123" t="str" cm="1">
        <f t="array" aca="1" ref="E123" ca="1">INDIRECT("個票14!A29")</f>
        <v>合計</v>
      </c>
      <c r="F123" cm="1">
        <f t="array" aca="1" ref="F123" ca="1">INDIRECT("個票14!H29")</f>
        <v>0</v>
      </c>
      <c r="G123" cm="1">
        <f t="array" aca="1" ref="G123" ca="1">INDIRECT("個票14!M29")</f>
        <v>0</v>
      </c>
      <c r="H123" t="str" cm="1">
        <f t="array" aca="1" ref="H123" ca="1">INDIRECT("個票14!AD22")</f>
        <v/>
      </c>
      <c r="I123" cm="1">
        <f t="array" aca="1" ref="I123" ca="1">INDIRECT("個票14!AI22")</f>
        <v>0</v>
      </c>
      <c r="K123">
        <v>12</v>
      </c>
      <c r="L123" cm="1">
        <f t="array" aca="1" ref="L123" ca="1">INDIRECT("個票12!H7")</f>
        <v>0</v>
      </c>
      <c r="M123" cm="1">
        <f t="array" aca="1" ref="M123" ca="1">INDIRECT("個票12!T7")</f>
        <v>0</v>
      </c>
      <c r="N123" t="str" cm="1">
        <f t="array" aca="1" ref="N123" ca="1">INDIRECT("個票12!A36")</f>
        <v>(エ)簡易浄水器、冷房機、暖房機、簡易トイレ、清潔保持のための用具等の購入等経費</v>
      </c>
      <c r="O123" cm="1">
        <f t="array" aca="1" ref="O123" ca="1">INDIRECT("個票12!H36")</f>
        <v>0</v>
      </c>
      <c r="P123" cm="1">
        <f t="array" aca="1" ref="P123" ca="1">INDIRECT("個票12!M36")</f>
        <v>0</v>
      </c>
      <c r="Q123" t="str" cm="1">
        <f t="array" aca="1" ref="Q123" ca="1">INDIRECT("個票12!AD22")</f>
        <v/>
      </c>
      <c r="R123" cm="1">
        <f t="array" aca="1" ref="R123" ca="1">INDIRECT("個票12!AI22")</f>
        <v>0</v>
      </c>
    </row>
    <row r="124" spans="2:18" hidden="1">
      <c r="B124">
        <v>15</v>
      </c>
      <c r="C124" cm="1">
        <f t="array" aca="1" ref="C124" ca="1">INDIRECT("個票15!H7")</f>
        <v>0</v>
      </c>
      <c r="D124" cm="1">
        <f t="array" aca="1" ref="D124" ca="1">INDIRECT("個票15!T7")</f>
        <v>0</v>
      </c>
      <c r="E124" t="str" cm="1">
        <f t="array" aca="1" ref="E124" ca="1">INDIRECT("個票15!A25")</f>
        <v>(ア)燃料費、有料道路通行料等の移動に伴い必要となる経費</v>
      </c>
      <c r="F124" cm="1">
        <f t="array" aca="1" ref="F124" ca="1">INDIRECT("個票15!H25")</f>
        <v>0</v>
      </c>
      <c r="G124" cm="1">
        <f t="array" aca="1" ref="G124" ca="1">INDIRECT("個票15!M25")</f>
        <v>0</v>
      </c>
      <c r="H124" t="str" cm="1">
        <f t="array" aca="1" ref="H124" ca="1">INDIRECT("個票15!AD22")</f>
        <v/>
      </c>
      <c r="I124" cm="1">
        <f t="array" aca="1" ref="I124" ca="1">INDIRECT("個票15!AI22")</f>
        <v>0</v>
      </c>
      <c r="K124">
        <v>12</v>
      </c>
      <c r="L124" cm="1">
        <f t="array" aca="1" ref="L124" ca="1">INDIRECT("個票12!H7")</f>
        <v>0</v>
      </c>
      <c r="M124" cm="1">
        <f t="array" aca="1" ref="M124" ca="1">INDIRECT("個票12!T7")</f>
        <v>0</v>
      </c>
      <c r="N124" t="str" cm="1">
        <f t="array" aca="1" ref="N124" ca="1">INDIRECT("個票12!A37")</f>
        <v>(オ)その他災害への備えとして必要と認められる経費</v>
      </c>
      <c r="O124" cm="1">
        <f t="array" aca="1" ref="O124" ca="1">INDIRECT("個票12!H37")</f>
        <v>0</v>
      </c>
      <c r="P124" cm="1">
        <f t="array" aca="1" ref="P124" ca="1">INDIRECT("個票12!M37")</f>
        <v>0</v>
      </c>
      <c r="Q124" t="str" cm="1">
        <f t="array" aca="1" ref="Q124" ca="1">INDIRECT("個票12!AD22")</f>
        <v/>
      </c>
      <c r="R124" cm="1">
        <f t="array" aca="1" ref="R124" ca="1">INDIRECT("個票12!AI22")</f>
        <v>0</v>
      </c>
    </row>
    <row r="125" spans="2:18" hidden="1">
      <c r="B125">
        <v>15</v>
      </c>
      <c r="C125" cm="1">
        <f t="array" aca="1" ref="C125" ca="1">INDIRECT("個票15!H7")</f>
        <v>0</v>
      </c>
      <c r="D125" cm="1">
        <f t="array" aca="1" ref="D125" ca="1">INDIRECT("個票15!T7")</f>
        <v>0</v>
      </c>
      <c r="E125" t="str" cm="1">
        <f t="array" aca="1" ref="E125" ca="1">INDIRECT("個票15!A26")</f>
        <v>(イ)ネッククーラー（ヒーター）等の猛暑・雪害対策用品の購入等経費</v>
      </c>
      <c r="F125" cm="1">
        <f t="array" aca="1" ref="F125" ca="1">INDIRECT("個票15!H26")</f>
        <v>0</v>
      </c>
      <c r="G125" cm="1">
        <f t="array" aca="1" ref="G125" ca="1">INDIRECT("個票15!M26")</f>
        <v>0</v>
      </c>
      <c r="H125" t="str" cm="1">
        <f t="array" aca="1" ref="H125" ca="1">INDIRECT("個票15!AD22")</f>
        <v/>
      </c>
      <c r="I125" cm="1">
        <f t="array" aca="1" ref="I125" ca="1">INDIRECT("個票15!AI22")</f>
        <v>0</v>
      </c>
      <c r="K125">
        <v>12</v>
      </c>
      <c r="L125" cm="1">
        <f t="array" aca="1" ref="L125" ca="1">INDIRECT("個票12!H7")</f>
        <v>0</v>
      </c>
      <c r="M125" cm="1">
        <f t="array" aca="1" ref="M125" ca="1">INDIRECT("個票12!T7")</f>
        <v>0</v>
      </c>
      <c r="N125" t="str" cm="1">
        <f t="array" aca="1" ref="N125" ca="1">INDIRECT("個票12!A38")</f>
        <v>合計</v>
      </c>
      <c r="O125" cm="1">
        <f t="array" aca="1" ref="O125" ca="1">INDIRECT("個票12!H38")</f>
        <v>0</v>
      </c>
      <c r="P125" cm="1">
        <f t="array" aca="1" ref="P125" ca="1">INDIRECT("個票12!M38")</f>
        <v>0</v>
      </c>
      <c r="Q125" t="str" cm="1">
        <f t="array" aca="1" ref="Q125" ca="1">INDIRECT("個票12!AD22")</f>
        <v/>
      </c>
      <c r="R125" cm="1">
        <f t="array" aca="1" ref="R125" ca="1">INDIRECT("個票12!AI22")</f>
        <v>0</v>
      </c>
    </row>
    <row r="126" spans="2:18" hidden="1">
      <c r="B126">
        <v>15</v>
      </c>
      <c r="C126" cm="1">
        <f t="array" aca="1" ref="C126" ca="1">INDIRECT("個票15!H7")</f>
        <v>0</v>
      </c>
      <c r="D126" cm="1">
        <f t="array" aca="1" ref="D126" ca="1">INDIRECT("個票15!T7")</f>
        <v>0</v>
      </c>
      <c r="E126" t="str" cm="1">
        <f t="array" aca="1" ref="E126" ca="1">INDIRECT("個票15!A27")</f>
        <v>(ウ)燃料費等の入居者・利用者の生活環境改善、職員の負担軽減・勤務環境改善に必要となる経費</v>
      </c>
      <c r="F126" cm="1">
        <f t="array" aca="1" ref="F126" ca="1">INDIRECT("個票15!H27")</f>
        <v>0</v>
      </c>
      <c r="G126" cm="1">
        <f t="array" aca="1" ref="G126" ca="1">INDIRECT("個票15!M27")</f>
        <v>0</v>
      </c>
      <c r="H126" t="str" cm="1">
        <f t="array" aca="1" ref="H126" ca="1">INDIRECT("個票15!AD22")</f>
        <v/>
      </c>
      <c r="I126" cm="1">
        <f t="array" aca="1" ref="I126" ca="1">INDIRECT("個票15!AI22")</f>
        <v>0</v>
      </c>
      <c r="K126">
        <v>13</v>
      </c>
      <c r="L126" cm="1">
        <f t="array" aca="1" ref="L126" ca="1">INDIRECT("個票13!H7")</f>
        <v>0</v>
      </c>
      <c r="M126" cm="1">
        <f t="array" aca="1" ref="M126" ca="1">INDIRECT("個票13!T7")</f>
        <v>0</v>
      </c>
      <c r="N126" t="str" cm="1">
        <f t="array" aca="1" ref="N126" ca="1">INDIRECT("個票13!A33")</f>
        <v>(ア)飲料水、食料品等の備蓄物資の購入等経費</v>
      </c>
      <c r="O126" cm="1">
        <f t="array" aca="1" ref="O126" ca="1">INDIRECT("個票13!H33")</f>
        <v>0</v>
      </c>
      <c r="P126" cm="1">
        <f t="array" aca="1" ref="P126" ca="1">INDIRECT("個票13!M33")</f>
        <v>0</v>
      </c>
      <c r="Q126" t="str" cm="1">
        <f t="array" aca="1" ref="Q126" ca="1">INDIRECT("個票13!AD22")</f>
        <v/>
      </c>
      <c r="R126" cm="1">
        <f t="array" aca="1" ref="R126" ca="1">INDIRECT("個票13!AI22")</f>
        <v>0</v>
      </c>
    </row>
    <row r="127" spans="2:18" hidden="1">
      <c r="B127">
        <v>15</v>
      </c>
      <c r="C127" cm="1">
        <f t="array" aca="1" ref="C127" ca="1">INDIRECT("個票15!H7")</f>
        <v>0</v>
      </c>
      <c r="D127" cm="1">
        <f t="array" aca="1" ref="D127" ca="1">INDIRECT("個票15!T7")</f>
        <v>0</v>
      </c>
      <c r="E127" t="str" cm="1">
        <f t="array" aca="1" ref="E127" ca="1">INDIRECT("個票15!A28")</f>
        <v>(エ)業務用スポットクーラー（ヒーター）等の居室や浴室等における温度管理、湿度管理に必要な設備・物品等の購入等経費</v>
      </c>
      <c r="F127" cm="1">
        <f t="array" aca="1" ref="F127" ca="1">INDIRECT("個票15!H28")</f>
        <v>0</v>
      </c>
      <c r="G127" cm="1">
        <f t="array" aca="1" ref="G127" ca="1">INDIRECT("個票15!M28")</f>
        <v>0</v>
      </c>
      <c r="H127" t="str" cm="1">
        <f t="array" aca="1" ref="H127" ca="1">INDIRECT("個票15!AD22")</f>
        <v/>
      </c>
      <c r="I127" cm="1">
        <f t="array" aca="1" ref="I127" ca="1">INDIRECT("個票15!AI22")</f>
        <v>0</v>
      </c>
      <c r="K127">
        <v>13</v>
      </c>
      <c r="L127" cm="1">
        <f t="array" aca="1" ref="L127" ca="1">INDIRECT("個票13!H7")</f>
        <v>0</v>
      </c>
      <c r="M127" cm="1">
        <f t="array" aca="1" ref="M127" ca="1">INDIRECT("個票13!T7")</f>
        <v>0</v>
      </c>
      <c r="N127" t="str" cm="1">
        <f t="array" aca="1" ref="N127" ca="1">INDIRECT("個票13!A34")</f>
        <v>(イ)ポータブル発電機、ポータブル電源・蓄電池等の購入等経費</v>
      </c>
      <c r="O127" cm="1">
        <f t="array" aca="1" ref="O127" ca="1">INDIRECT("個票13!H34")</f>
        <v>0</v>
      </c>
      <c r="P127" cm="1">
        <f t="array" aca="1" ref="P127" ca="1">INDIRECT("個票13!M34")</f>
        <v>0</v>
      </c>
      <c r="Q127" t="str" cm="1">
        <f t="array" aca="1" ref="Q127" ca="1">INDIRECT("個票13!AD22")</f>
        <v/>
      </c>
      <c r="R127" cm="1">
        <f t="array" aca="1" ref="R127" ca="1">INDIRECT("個票13!AI22")</f>
        <v>0</v>
      </c>
    </row>
    <row r="128" spans="2:18" hidden="1">
      <c r="B128">
        <v>15</v>
      </c>
      <c r="C128" cm="1">
        <f t="array" aca="1" ref="C128" ca="1">INDIRECT("個票15!H7")</f>
        <v>0</v>
      </c>
      <c r="D128" cm="1">
        <f t="array" aca="1" ref="D128" ca="1">INDIRECT("個票15!T7")</f>
        <v>0</v>
      </c>
      <c r="E128" t="str" cm="1">
        <f t="array" aca="1" ref="E128" ca="1">INDIRECT("個票15!A29")</f>
        <v>合計</v>
      </c>
      <c r="F128" cm="1">
        <f t="array" aca="1" ref="F128" ca="1">INDIRECT("個票15!H29")</f>
        <v>0</v>
      </c>
      <c r="G128" cm="1">
        <f t="array" aca="1" ref="G128" ca="1">INDIRECT("個票15!M29")</f>
        <v>0</v>
      </c>
      <c r="H128" t="str" cm="1">
        <f t="array" aca="1" ref="H128" ca="1">INDIRECT("個票15!AD22")</f>
        <v/>
      </c>
      <c r="I128" cm="1">
        <f t="array" aca="1" ref="I128" ca="1">INDIRECT("個票15!AI22")</f>
        <v>0</v>
      </c>
      <c r="K128">
        <v>13</v>
      </c>
      <c r="L128" cm="1">
        <f t="array" aca="1" ref="L128" ca="1">INDIRECT("個票13!H7")</f>
        <v>0</v>
      </c>
      <c r="M128" cm="1">
        <f t="array" aca="1" ref="M128" ca="1">INDIRECT("個票13!T7")</f>
        <v>0</v>
      </c>
      <c r="N128" t="str" cm="1">
        <f t="array" aca="1" ref="N128" ca="1">INDIRECT("個票13!A35")</f>
        <v>(ウ)衛生用品、医療用品等の購入等経費</v>
      </c>
      <c r="O128" cm="1">
        <f t="array" aca="1" ref="O128" ca="1">INDIRECT("個票13!H35")</f>
        <v>0</v>
      </c>
      <c r="P128" cm="1">
        <f t="array" aca="1" ref="P128" ca="1">INDIRECT("個票13!M35")</f>
        <v>0</v>
      </c>
      <c r="Q128" t="str" cm="1">
        <f t="array" aca="1" ref="Q128" ca="1">INDIRECT("個票13!AD22")</f>
        <v/>
      </c>
      <c r="R128" cm="1">
        <f t="array" aca="1" ref="R128" ca="1">INDIRECT("個票13!AI22")</f>
        <v>0</v>
      </c>
    </row>
    <row r="129" spans="2:18" hidden="1">
      <c r="B129">
        <v>16</v>
      </c>
      <c r="C129" cm="1">
        <f t="array" aca="1" ref="C129" ca="1">INDIRECT("個票16!H7")</f>
        <v>0</v>
      </c>
      <c r="D129" cm="1">
        <f t="array" aca="1" ref="D129" ca="1">INDIRECT("個票16!T7")</f>
        <v>0</v>
      </c>
      <c r="E129" t="str" cm="1">
        <f t="array" aca="1" ref="E129" ca="1">INDIRECT("個票16!A25")</f>
        <v>(ア)燃料費、有料道路通行料等の移動に伴い必要となる経費</v>
      </c>
      <c r="F129" cm="1">
        <f t="array" aca="1" ref="F129" ca="1">INDIRECT("個票16!H25")</f>
        <v>0</v>
      </c>
      <c r="G129" cm="1">
        <f t="array" aca="1" ref="G129" ca="1">INDIRECT("個票16!M25")</f>
        <v>0</v>
      </c>
      <c r="H129" t="str" cm="1">
        <f t="array" aca="1" ref="H129" ca="1">INDIRECT("個票16!AD22")</f>
        <v/>
      </c>
      <c r="I129" cm="1">
        <f t="array" aca="1" ref="I129" ca="1">INDIRECT("個票16!AI22")</f>
        <v>0</v>
      </c>
      <c r="K129">
        <v>13</v>
      </c>
      <c r="L129" cm="1">
        <f t="array" aca="1" ref="L129" ca="1">INDIRECT("個票13!H7")</f>
        <v>0</v>
      </c>
      <c r="M129" cm="1">
        <f t="array" aca="1" ref="M129" ca="1">INDIRECT("個票13!T7")</f>
        <v>0</v>
      </c>
      <c r="N129" t="str" cm="1">
        <f t="array" aca="1" ref="N129" ca="1">INDIRECT("個票13!A36")</f>
        <v>(エ)簡易浄水器、冷房機、暖房機、簡易トイレ、清潔保持のための用具等の購入等経費</v>
      </c>
      <c r="O129" cm="1">
        <f t="array" aca="1" ref="O129" ca="1">INDIRECT("個票13!H36")</f>
        <v>0</v>
      </c>
      <c r="P129" cm="1">
        <f t="array" aca="1" ref="P129" ca="1">INDIRECT("個票13!M36")</f>
        <v>0</v>
      </c>
      <c r="Q129" t="str" cm="1">
        <f t="array" aca="1" ref="Q129" ca="1">INDIRECT("個票13!AD22")</f>
        <v/>
      </c>
      <c r="R129" cm="1">
        <f t="array" aca="1" ref="R129" ca="1">INDIRECT("個票13!AI22")</f>
        <v>0</v>
      </c>
    </row>
    <row r="130" spans="2:18" hidden="1">
      <c r="B130">
        <v>16</v>
      </c>
      <c r="C130" cm="1">
        <f t="array" aca="1" ref="C130" ca="1">INDIRECT("個票16!H7")</f>
        <v>0</v>
      </c>
      <c r="D130" cm="1">
        <f t="array" aca="1" ref="D130" ca="1">INDIRECT("個票16!T7")</f>
        <v>0</v>
      </c>
      <c r="E130" t="str" cm="1">
        <f t="array" aca="1" ref="E130" ca="1">INDIRECT("個票16!A26")</f>
        <v>(イ)ネッククーラー（ヒーター）等の猛暑・雪害対策用品の購入等経費</v>
      </c>
      <c r="F130" cm="1">
        <f t="array" aca="1" ref="F130" ca="1">INDIRECT("個票16!H26")</f>
        <v>0</v>
      </c>
      <c r="G130" cm="1">
        <f t="array" aca="1" ref="G130" ca="1">INDIRECT("個票16!M26")</f>
        <v>0</v>
      </c>
      <c r="H130" t="str" cm="1">
        <f t="array" aca="1" ref="H130" ca="1">INDIRECT("個票16!AD22")</f>
        <v/>
      </c>
      <c r="I130" cm="1">
        <f t="array" aca="1" ref="I130" ca="1">INDIRECT("個票16!AI22")</f>
        <v>0</v>
      </c>
      <c r="K130">
        <v>13</v>
      </c>
      <c r="L130" cm="1">
        <f t="array" aca="1" ref="L130" ca="1">INDIRECT("個票13!H7")</f>
        <v>0</v>
      </c>
      <c r="M130" cm="1">
        <f t="array" aca="1" ref="M130" ca="1">INDIRECT("個票13!T7")</f>
        <v>0</v>
      </c>
      <c r="N130" t="str" cm="1">
        <f t="array" aca="1" ref="N130" ca="1">INDIRECT("個票13!A37")</f>
        <v>(オ)その他災害への備えとして必要と認められる経費</v>
      </c>
      <c r="O130" cm="1">
        <f t="array" aca="1" ref="O130" ca="1">INDIRECT("個票13!H37")</f>
        <v>0</v>
      </c>
      <c r="P130" cm="1">
        <f t="array" aca="1" ref="P130" ca="1">INDIRECT("個票13!M37")</f>
        <v>0</v>
      </c>
      <c r="Q130" t="str" cm="1">
        <f t="array" aca="1" ref="Q130" ca="1">INDIRECT("個票13!AD22")</f>
        <v/>
      </c>
      <c r="R130" cm="1">
        <f t="array" aca="1" ref="R130" ca="1">INDIRECT("個票13!AI22")</f>
        <v>0</v>
      </c>
    </row>
    <row r="131" spans="2:18" hidden="1">
      <c r="B131">
        <v>16</v>
      </c>
      <c r="C131" cm="1">
        <f t="array" aca="1" ref="C131" ca="1">INDIRECT("個票16!H7")</f>
        <v>0</v>
      </c>
      <c r="D131" cm="1">
        <f t="array" aca="1" ref="D131" ca="1">INDIRECT("個票16!T7")</f>
        <v>0</v>
      </c>
      <c r="E131" t="str" cm="1">
        <f t="array" aca="1" ref="E131" ca="1">INDIRECT("個票16!A27")</f>
        <v>(ウ)燃料費等の入居者・利用者の生活環境改善、職員の負担軽減・勤務環境改善に必要となる経費</v>
      </c>
      <c r="F131" cm="1">
        <f t="array" aca="1" ref="F131" ca="1">INDIRECT("個票16!H27")</f>
        <v>0</v>
      </c>
      <c r="G131" cm="1">
        <f t="array" aca="1" ref="G131" ca="1">INDIRECT("個票16!M27")</f>
        <v>0</v>
      </c>
      <c r="H131" t="str" cm="1">
        <f t="array" aca="1" ref="H131" ca="1">INDIRECT("個票16!AD22")</f>
        <v/>
      </c>
      <c r="I131" cm="1">
        <f t="array" aca="1" ref="I131" ca="1">INDIRECT("個票16!AI22")</f>
        <v>0</v>
      </c>
      <c r="K131">
        <v>13</v>
      </c>
      <c r="L131" cm="1">
        <f t="array" aca="1" ref="L131" ca="1">INDIRECT("個票13!H7")</f>
        <v>0</v>
      </c>
      <c r="M131" cm="1">
        <f t="array" aca="1" ref="M131" ca="1">INDIRECT("個票13!T7")</f>
        <v>0</v>
      </c>
      <c r="N131" t="str" cm="1">
        <f t="array" aca="1" ref="N131" ca="1">INDIRECT("個票13!A38")</f>
        <v>合計</v>
      </c>
      <c r="O131" cm="1">
        <f t="array" aca="1" ref="O131" ca="1">INDIRECT("個票13!H38")</f>
        <v>0</v>
      </c>
      <c r="P131" cm="1">
        <f t="array" aca="1" ref="P131" ca="1">INDIRECT("個票13!M38")</f>
        <v>0</v>
      </c>
      <c r="Q131" t="str" cm="1">
        <f t="array" aca="1" ref="Q131" ca="1">INDIRECT("個票13!AD22")</f>
        <v/>
      </c>
      <c r="R131" cm="1">
        <f t="array" aca="1" ref="R131" ca="1">INDIRECT("個票13!AI22")</f>
        <v>0</v>
      </c>
    </row>
    <row r="132" spans="2:18" hidden="1">
      <c r="B132">
        <v>16</v>
      </c>
      <c r="C132" cm="1">
        <f t="array" aca="1" ref="C132" ca="1">INDIRECT("個票16!H7")</f>
        <v>0</v>
      </c>
      <c r="D132" cm="1">
        <f t="array" aca="1" ref="D132" ca="1">INDIRECT("個票16!T7")</f>
        <v>0</v>
      </c>
      <c r="E132" t="str" cm="1">
        <f t="array" aca="1" ref="E132" ca="1">INDIRECT("個票16!A28")</f>
        <v>(エ)業務用スポットクーラー（ヒーター）等の居室や浴室等における温度管理、湿度管理に必要な設備・物品等の購入等経費</v>
      </c>
      <c r="F132" cm="1">
        <f t="array" aca="1" ref="F132" ca="1">INDIRECT("個票16!H28")</f>
        <v>0</v>
      </c>
      <c r="G132" cm="1">
        <f t="array" aca="1" ref="G132" ca="1">INDIRECT("個票16!M28")</f>
        <v>0</v>
      </c>
      <c r="H132" t="str" cm="1">
        <f t="array" aca="1" ref="H132" ca="1">INDIRECT("個票16!AD22")</f>
        <v/>
      </c>
      <c r="I132" cm="1">
        <f t="array" aca="1" ref="I132" ca="1">INDIRECT("個票16!AI22")</f>
        <v>0</v>
      </c>
      <c r="K132">
        <v>14</v>
      </c>
      <c r="L132" cm="1">
        <f t="array" aca="1" ref="L132" ca="1">INDIRECT("個票14!H7")</f>
        <v>0</v>
      </c>
      <c r="M132" cm="1">
        <f t="array" aca="1" ref="M132" ca="1">INDIRECT("個票14!T7")</f>
        <v>0</v>
      </c>
      <c r="N132" t="str" cm="1">
        <f t="array" aca="1" ref="N132" ca="1">INDIRECT("個票14!A33")</f>
        <v>(ア)飲料水、食料品等の備蓄物資の購入等経費</v>
      </c>
      <c r="O132" cm="1">
        <f t="array" aca="1" ref="O132" ca="1">INDIRECT("個票14!H33")</f>
        <v>0</v>
      </c>
      <c r="P132" cm="1">
        <f t="array" aca="1" ref="P132" ca="1">INDIRECT("個票14!M33")</f>
        <v>0</v>
      </c>
      <c r="Q132" t="str" cm="1">
        <f t="array" aca="1" ref="Q132" ca="1">INDIRECT("個票14!AD22")</f>
        <v/>
      </c>
      <c r="R132" cm="1">
        <f t="array" aca="1" ref="R132" ca="1">INDIRECT("個票14!AI22")</f>
        <v>0</v>
      </c>
    </row>
    <row r="133" spans="2:18" hidden="1">
      <c r="B133">
        <v>16</v>
      </c>
      <c r="C133" cm="1">
        <f t="array" aca="1" ref="C133" ca="1">INDIRECT("個票16!H7")</f>
        <v>0</v>
      </c>
      <c r="D133" cm="1">
        <f t="array" aca="1" ref="D133" ca="1">INDIRECT("個票16!T7")</f>
        <v>0</v>
      </c>
      <c r="E133" t="str" cm="1">
        <f t="array" aca="1" ref="E133" ca="1">INDIRECT("個票16!A29")</f>
        <v>合計</v>
      </c>
      <c r="F133" cm="1">
        <f t="array" aca="1" ref="F133" ca="1">INDIRECT("個票16!H29")</f>
        <v>0</v>
      </c>
      <c r="G133" cm="1">
        <f t="array" aca="1" ref="G133" ca="1">INDIRECT("個票16!M29")</f>
        <v>0</v>
      </c>
      <c r="H133" t="str" cm="1">
        <f t="array" aca="1" ref="H133" ca="1">INDIRECT("個票16!AD22")</f>
        <v/>
      </c>
      <c r="I133" cm="1">
        <f t="array" aca="1" ref="I133" ca="1">INDIRECT("個票16!AI22")</f>
        <v>0</v>
      </c>
      <c r="K133">
        <v>14</v>
      </c>
      <c r="L133" cm="1">
        <f t="array" aca="1" ref="L133" ca="1">INDIRECT("個票14!H7")</f>
        <v>0</v>
      </c>
      <c r="M133" cm="1">
        <f t="array" aca="1" ref="M133" ca="1">INDIRECT("個票14!T7")</f>
        <v>0</v>
      </c>
      <c r="N133" t="str" cm="1">
        <f t="array" aca="1" ref="N133" ca="1">INDIRECT("個票14!A34")</f>
        <v>(イ)ポータブル発電機、ポータブル電源・蓄電池等の購入等経費</v>
      </c>
      <c r="O133" cm="1">
        <f t="array" aca="1" ref="O133" ca="1">INDIRECT("個票14!H34")</f>
        <v>0</v>
      </c>
      <c r="P133" cm="1">
        <f t="array" aca="1" ref="P133" ca="1">INDIRECT("個票14!M34")</f>
        <v>0</v>
      </c>
      <c r="Q133" t="str" cm="1">
        <f t="array" aca="1" ref="Q133" ca="1">INDIRECT("個票14!AD22")</f>
        <v/>
      </c>
      <c r="R133" cm="1">
        <f t="array" aca="1" ref="R133" ca="1">INDIRECT("個票14!AI22")</f>
        <v>0</v>
      </c>
    </row>
    <row r="134" spans="2:18" hidden="1">
      <c r="B134">
        <v>17</v>
      </c>
      <c r="C134" cm="1">
        <f t="array" aca="1" ref="C134" ca="1">INDIRECT("個票17!H7")</f>
        <v>0</v>
      </c>
      <c r="D134" cm="1">
        <f t="array" aca="1" ref="D134" ca="1">INDIRECT("個票17!T7")</f>
        <v>0</v>
      </c>
      <c r="E134" t="str" cm="1">
        <f t="array" aca="1" ref="E134" ca="1">INDIRECT("個票17!A25")</f>
        <v>(ア)燃料費、有料道路通行料等の移動に伴い必要となる経費</v>
      </c>
      <c r="F134" cm="1">
        <f t="array" aca="1" ref="F134" ca="1">INDIRECT("個票17!H25")</f>
        <v>0</v>
      </c>
      <c r="G134" cm="1">
        <f t="array" aca="1" ref="G134" ca="1">INDIRECT("個票17!M25")</f>
        <v>0</v>
      </c>
      <c r="H134" t="str" cm="1">
        <f t="array" aca="1" ref="H134" ca="1">INDIRECT("個票17!AD22")</f>
        <v/>
      </c>
      <c r="I134" cm="1">
        <f t="array" aca="1" ref="I134" ca="1">INDIRECT("個票17!AI22")</f>
        <v>0</v>
      </c>
      <c r="K134">
        <v>14</v>
      </c>
      <c r="L134" cm="1">
        <f t="array" aca="1" ref="L134" ca="1">INDIRECT("個票14!H7")</f>
        <v>0</v>
      </c>
      <c r="M134" cm="1">
        <f t="array" aca="1" ref="M134" ca="1">INDIRECT("個票14!T7")</f>
        <v>0</v>
      </c>
      <c r="N134" t="str" cm="1">
        <f t="array" aca="1" ref="N134" ca="1">INDIRECT("個票14!A35")</f>
        <v>(ウ)衛生用品、医療用品等の購入等経費</v>
      </c>
      <c r="O134" cm="1">
        <f t="array" aca="1" ref="O134" ca="1">INDIRECT("個票14!H35")</f>
        <v>0</v>
      </c>
      <c r="P134" cm="1">
        <f t="array" aca="1" ref="P134" ca="1">INDIRECT("個票14!M35")</f>
        <v>0</v>
      </c>
      <c r="Q134" t="str" cm="1">
        <f t="array" aca="1" ref="Q134" ca="1">INDIRECT("個票14!AD22")</f>
        <v/>
      </c>
      <c r="R134" cm="1">
        <f t="array" aca="1" ref="R134" ca="1">INDIRECT("個票14!AI22")</f>
        <v>0</v>
      </c>
    </row>
    <row r="135" spans="2:18" hidden="1">
      <c r="B135">
        <v>17</v>
      </c>
      <c r="C135" cm="1">
        <f t="array" aca="1" ref="C135" ca="1">INDIRECT("個票17!H7")</f>
        <v>0</v>
      </c>
      <c r="D135" cm="1">
        <f t="array" aca="1" ref="D135" ca="1">INDIRECT("個票17!T7")</f>
        <v>0</v>
      </c>
      <c r="E135" t="str" cm="1">
        <f t="array" aca="1" ref="E135" ca="1">INDIRECT("個票17!A26")</f>
        <v>(イ)ネッククーラー（ヒーター）等の猛暑・雪害対策用品の購入等経費</v>
      </c>
      <c r="F135" cm="1">
        <f t="array" aca="1" ref="F135" ca="1">INDIRECT("個票17!H26")</f>
        <v>0</v>
      </c>
      <c r="G135" cm="1">
        <f t="array" aca="1" ref="G135" ca="1">INDIRECT("個票17!M26")</f>
        <v>0</v>
      </c>
      <c r="H135" t="str" cm="1">
        <f t="array" aca="1" ref="H135" ca="1">INDIRECT("個票17!AD22")</f>
        <v/>
      </c>
      <c r="I135" cm="1">
        <f t="array" aca="1" ref="I135" ca="1">INDIRECT("個票17!AI22")</f>
        <v>0</v>
      </c>
      <c r="K135">
        <v>14</v>
      </c>
      <c r="L135" cm="1">
        <f t="array" aca="1" ref="L135" ca="1">INDIRECT("個票14!H7")</f>
        <v>0</v>
      </c>
      <c r="M135" cm="1">
        <f t="array" aca="1" ref="M135" ca="1">INDIRECT("個票14!T7")</f>
        <v>0</v>
      </c>
      <c r="N135" t="str" cm="1">
        <f t="array" aca="1" ref="N135" ca="1">INDIRECT("個票14!A36")</f>
        <v>(エ)簡易浄水器、冷房機、暖房機、簡易トイレ、清潔保持のための用具等の購入等経費</v>
      </c>
      <c r="O135" cm="1">
        <f t="array" aca="1" ref="O135" ca="1">INDIRECT("個票14!H36")</f>
        <v>0</v>
      </c>
      <c r="P135" cm="1">
        <f t="array" aca="1" ref="P135" ca="1">INDIRECT("個票14!M36")</f>
        <v>0</v>
      </c>
      <c r="Q135" t="str" cm="1">
        <f t="array" aca="1" ref="Q135" ca="1">INDIRECT("個票14!AD22")</f>
        <v/>
      </c>
      <c r="R135" cm="1">
        <f t="array" aca="1" ref="R135" ca="1">INDIRECT("個票14!AI22")</f>
        <v>0</v>
      </c>
    </row>
    <row r="136" spans="2:18" hidden="1">
      <c r="B136">
        <v>17</v>
      </c>
      <c r="C136" cm="1">
        <f t="array" aca="1" ref="C136" ca="1">INDIRECT("個票17!H7")</f>
        <v>0</v>
      </c>
      <c r="D136" cm="1">
        <f t="array" aca="1" ref="D136" ca="1">INDIRECT("個票17!T7")</f>
        <v>0</v>
      </c>
      <c r="E136" t="str" cm="1">
        <f t="array" aca="1" ref="E136" ca="1">INDIRECT("個票17!A27")</f>
        <v>(ウ)燃料費等の入居者・利用者の生活環境改善、職員の負担軽減・勤務環境改善に必要となる経費</v>
      </c>
      <c r="F136" cm="1">
        <f t="array" aca="1" ref="F136" ca="1">INDIRECT("個票17!H27")</f>
        <v>0</v>
      </c>
      <c r="G136" cm="1">
        <f t="array" aca="1" ref="G136" ca="1">INDIRECT("個票17!M27")</f>
        <v>0</v>
      </c>
      <c r="H136" t="str" cm="1">
        <f t="array" aca="1" ref="H136" ca="1">INDIRECT("個票17!AD22")</f>
        <v/>
      </c>
      <c r="I136" cm="1">
        <f t="array" aca="1" ref="I136" ca="1">INDIRECT("個票17!AI22")</f>
        <v>0</v>
      </c>
      <c r="K136">
        <v>14</v>
      </c>
      <c r="L136" cm="1">
        <f t="array" aca="1" ref="L136" ca="1">INDIRECT("個票14!H7")</f>
        <v>0</v>
      </c>
      <c r="M136" cm="1">
        <f t="array" aca="1" ref="M136" ca="1">INDIRECT("個票14!T7")</f>
        <v>0</v>
      </c>
      <c r="N136" t="str" cm="1">
        <f t="array" aca="1" ref="N136" ca="1">INDIRECT("個票14!A37")</f>
        <v>(オ)その他災害への備えとして必要と認められる経費</v>
      </c>
      <c r="O136" cm="1">
        <f t="array" aca="1" ref="O136" ca="1">INDIRECT("個票14!H37")</f>
        <v>0</v>
      </c>
      <c r="P136" cm="1">
        <f t="array" aca="1" ref="P136" ca="1">INDIRECT("個票14!M37")</f>
        <v>0</v>
      </c>
      <c r="Q136" t="str" cm="1">
        <f t="array" aca="1" ref="Q136" ca="1">INDIRECT("個票14!AD22")</f>
        <v/>
      </c>
      <c r="R136" cm="1">
        <f t="array" aca="1" ref="R136" ca="1">INDIRECT("個票14!AI22")</f>
        <v>0</v>
      </c>
    </row>
    <row r="137" spans="2:18" hidden="1">
      <c r="B137">
        <v>17</v>
      </c>
      <c r="C137" cm="1">
        <f t="array" aca="1" ref="C137" ca="1">INDIRECT("個票17!H7")</f>
        <v>0</v>
      </c>
      <c r="D137" cm="1">
        <f t="array" aca="1" ref="D137" ca="1">INDIRECT("個票17!T7")</f>
        <v>0</v>
      </c>
      <c r="E137" t="str" cm="1">
        <f t="array" aca="1" ref="E137" ca="1">INDIRECT("個票17!A28")</f>
        <v>(エ)業務用スポットクーラー（ヒーター）等の居室や浴室等における温度管理、湿度管理に必要な設備・物品等の購入等経費</v>
      </c>
      <c r="F137" cm="1">
        <f t="array" aca="1" ref="F137" ca="1">INDIRECT("個票17!H28")</f>
        <v>0</v>
      </c>
      <c r="G137" cm="1">
        <f t="array" aca="1" ref="G137" ca="1">INDIRECT("個票17!M28")</f>
        <v>0</v>
      </c>
      <c r="H137" t="str" cm="1">
        <f t="array" aca="1" ref="H137" ca="1">INDIRECT("個票17!AD22")</f>
        <v/>
      </c>
      <c r="I137" cm="1">
        <f t="array" aca="1" ref="I137" ca="1">INDIRECT("個票17!AI22")</f>
        <v>0</v>
      </c>
      <c r="K137">
        <v>14</v>
      </c>
      <c r="L137" cm="1">
        <f t="array" aca="1" ref="L137" ca="1">INDIRECT("個票14!H7")</f>
        <v>0</v>
      </c>
      <c r="M137" cm="1">
        <f t="array" aca="1" ref="M137" ca="1">INDIRECT("個票14!T7")</f>
        <v>0</v>
      </c>
      <c r="N137" t="str" cm="1">
        <f t="array" aca="1" ref="N137" ca="1">INDIRECT("個票14!A38")</f>
        <v>合計</v>
      </c>
      <c r="O137" cm="1">
        <f t="array" aca="1" ref="O137" ca="1">INDIRECT("個票14!H38")</f>
        <v>0</v>
      </c>
      <c r="P137" cm="1">
        <f t="array" aca="1" ref="P137" ca="1">INDIRECT("個票14!M38")</f>
        <v>0</v>
      </c>
      <c r="Q137" t="str" cm="1">
        <f t="array" aca="1" ref="Q137" ca="1">INDIRECT("個票14!AD22")</f>
        <v/>
      </c>
      <c r="R137" cm="1">
        <f t="array" aca="1" ref="R137" ca="1">INDIRECT("個票14!AI22")</f>
        <v>0</v>
      </c>
    </row>
    <row r="138" spans="2:18" hidden="1">
      <c r="B138">
        <v>17</v>
      </c>
      <c r="C138" cm="1">
        <f t="array" aca="1" ref="C138" ca="1">INDIRECT("個票17!H7")</f>
        <v>0</v>
      </c>
      <c r="D138" cm="1">
        <f t="array" aca="1" ref="D138" ca="1">INDIRECT("個票17!T7")</f>
        <v>0</v>
      </c>
      <c r="E138" t="str" cm="1">
        <f t="array" aca="1" ref="E138" ca="1">INDIRECT("個票17!A29")</f>
        <v>合計</v>
      </c>
      <c r="F138" cm="1">
        <f t="array" aca="1" ref="F138" ca="1">INDIRECT("個票17!H29")</f>
        <v>0</v>
      </c>
      <c r="G138" cm="1">
        <f t="array" aca="1" ref="G138" ca="1">INDIRECT("個票17!M29")</f>
        <v>0</v>
      </c>
      <c r="H138" t="str" cm="1">
        <f t="array" aca="1" ref="H138" ca="1">INDIRECT("個票17!AD22")</f>
        <v/>
      </c>
      <c r="I138" cm="1">
        <f t="array" aca="1" ref="I138" ca="1">INDIRECT("個票17!AI22")</f>
        <v>0</v>
      </c>
      <c r="K138">
        <v>15</v>
      </c>
      <c r="L138" cm="1">
        <f t="array" aca="1" ref="L138" ca="1">INDIRECT("個票15!H7")</f>
        <v>0</v>
      </c>
      <c r="M138" cm="1">
        <f t="array" aca="1" ref="M138" ca="1">INDIRECT("個票15!T7")</f>
        <v>0</v>
      </c>
      <c r="N138" t="str" cm="1">
        <f t="array" aca="1" ref="N138" ca="1">INDIRECT("個票15!A33")</f>
        <v>(ア)飲料水、食料品等の備蓄物資の購入等経費</v>
      </c>
      <c r="O138" cm="1">
        <f t="array" aca="1" ref="O138" ca="1">INDIRECT("個票15!H33")</f>
        <v>0</v>
      </c>
      <c r="P138" cm="1">
        <f t="array" aca="1" ref="P138" ca="1">INDIRECT("個票15!M33")</f>
        <v>0</v>
      </c>
      <c r="Q138" t="str" cm="1">
        <f t="array" aca="1" ref="Q138" ca="1">INDIRECT("個票15!AD22")</f>
        <v/>
      </c>
      <c r="R138" cm="1">
        <f t="array" aca="1" ref="R138" ca="1">INDIRECT("個票15!AI22")</f>
        <v>0</v>
      </c>
    </row>
    <row r="139" spans="2:18" hidden="1">
      <c r="B139">
        <v>18</v>
      </c>
      <c r="C139" cm="1">
        <f t="array" aca="1" ref="C139" ca="1">INDIRECT("個票18!H7")</f>
        <v>0</v>
      </c>
      <c r="D139" cm="1">
        <f t="array" aca="1" ref="D139" ca="1">INDIRECT("個票18!T7")</f>
        <v>0</v>
      </c>
      <c r="E139" t="str" cm="1">
        <f t="array" aca="1" ref="E139" ca="1">INDIRECT("個票18!A25")</f>
        <v>(ア)燃料費、有料道路通行料等の移動に伴い必要となる経費</v>
      </c>
      <c r="F139" cm="1">
        <f t="array" aca="1" ref="F139" ca="1">INDIRECT("個票18!H25")</f>
        <v>0</v>
      </c>
      <c r="G139" cm="1">
        <f t="array" aca="1" ref="G139" ca="1">INDIRECT("個票18!M25")</f>
        <v>0</v>
      </c>
      <c r="H139" t="str" cm="1">
        <f t="array" aca="1" ref="H139" ca="1">INDIRECT("個票18!AD22")</f>
        <v/>
      </c>
      <c r="I139" cm="1">
        <f t="array" aca="1" ref="I139" ca="1">INDIRECT("個票18!AI22")</f>
        <v>0</v>
      </c>
      <c r="K139">
        <v>15</v>
      </c>
      <c r="L139" cm="1">
        <f t="array" aca="1" ref="L139" ca="1">INDIRECT("個票15!H7")</f>
        <v>0</v>
      </c>
      <c r="M139" cm="1">
        <f t="array" aca="1" ref="M139" ca="1">INDIRECT("個票15!T7")</f>
        <v>0</v>
      </c>
      <c r="N139" t="str" cm="1">
        <f t="array" aca="1" ref="N139" ca="1">INDIRECT("個票15!A34")</f>
        <v>(イ)ポータブル発電機、ポータブル電源・蓄電池等の購入等経費</v>
      </c>
      <c r="O139" cm="1">
        <f t="array" aca="1" ref="O139" ca="1">INDIRECT("個票15!H34")</f>
        <v>0</v>
      </c>
      <c r="P139" cm="1">
        <f t="array" aca="1" ref="P139" ca="1">INDIRECT("個票15!M34")</f>
        <v>0</v>
      </c>
      <c r="Q139" t="str" cm="1">
        <f t="array" aca="1" ref="Q139" ca="1">INDIRECT("個票15!AD22")</f>
        <v/>
      </c>
      <c r="R139" cm="1">
        <f t="array" aca="1" ref="R139" ca="1">INDIRECT("個票15!AI22")</f>
        <v>0</v>
      </c>
    </row>
    <row r="140" spans="2:18" hidden="1">
      <c r="B140">
        <v>18</v>
      </c>
      <c r="C140" cm="1">
        <f t="array" aca="1" ref="C140" ca="1">INDIRECT("個票18!H7")</f>
        <v>0</v>
      </c>
      <c r="D140" cm="1">
        <f t="array" aca="1" ref="D140" ca="1">INDIRECT("個票18!T7")</f>
        <v>0</v>
      </c>
      <c r="E140" t="str" cm="1">
        <f t="array" aca="1" ref="E140" ca="1">INDIRECT("個票18!A26")</f>
        <v>(イ)ネッククーラー（ヒーター）等の猛暑・雪害対策用品の購入等経費</v>
      </c>
      <c r="F140" cm="1">
        <f t="array" aca="1" ref="F140" ca="1">INDIRECT("個票18!H26")</f>
        <v>0</v>
      </c>
      <c r="G140" cm="1">
        <f t="array" aca="1" ref="G140" ca="1">INDIRECT("個票18!M26")</f>
        <v>0</v>
      </c>
      <c r="H140" t="str" cm="1">
        <f t="array" aca="1" ref="H140" ca="1">INDIRECT("個票18!AD22")</f>
        <v/>
      </c>
      <c r="I140" cm="1">
        <f t="array" aca="1" ref="I140" ca="1">INDIRECT("個票18!AI22")</f>
        <v>0</v>
      </c>
      <c r="K140">
        <v>15</v>
      </c>
      <c r="L140" cm="1">
        <f t="array" aca="1" ref="L140" ca="1">INDIRECT("個票15!H7")</f>
        <v>0</v>
      </c>
      <c r="M140" cm="1">
        <f t="array" aca="1" ref="M140" ca="1">INDIRECT("個票15!T7")</f>
        <v>0</v>
      </c>
      <c r="N140" t="str" cm="1">
        <f t="array" aca="1" ref="N140" ca="1">INDIRECT("個票15!A35")</f>
        <v>(ウ)衛生用品、医療用品等の購入等経費</v>
      </c>
      <c r="O140" cm="1">
        <f t="array" aca="1" ref="O140" ca="1">INDIRECT("個票15!H35")</f>
        <v>0</v>
      </c>
      <c r="P140" cm="1">
        <f t="array" aca="1" ref="P140" ca="1">INDIRECT("個票15!M35")</f>
        <v>0</v>
      </c>
      <c r="Q140" t="str" cm="1">
        <f t="array" aca="1" ref="Q140" ca="1">INDIRECT("個票15!AD22")</f>
        <v/>
      </c>
      <c r="R140" cm="1">
        <f t="array" aca="1" ref="R140" ca="1">INDIRECT("個票15!AI22")</f>
        <v>0</v>
      </c>
    </row>
    <row r="141" spans="2:18" hidden="1">
      <c r="B141">
        <v>18</v>
      </c>
      <c r="C141" cm="1">
        <f t="array" aca="1" ref="C141" ca="1">INDIRECT("個票18!H7")</f>
        <v>0</v>
      </c>
      <c r="D141" cm="1">
        <f t="array" aca="1" ref="D141" ca="1">INDIRECT("個票18!T7")</f>
        <v>0</v>
      </c>
      <c r="E141" t="str" cm="1">
        <f t="array" aca="1" ref="E141" ca="1">INDIRECT("個票18!A27")</f>
        <v>(ウ)燃料費等の入居者・利用者の生活環境改善、職員の負担軽減・勤務環境改善に必要となる経費</v>
      </c>
      <c r="F141" cm="1">
        <f t="array" aca="1" ref="F141" ca="1">INDIRECT("個票18!H27")</f>
        <v>0</v>
      </c>
      <c r="G141" cm="1">
        <f t="array" aca="1" ref="G141" ca="1">INDIRECT("個票18!M27")</f>
        <v>0</v>
      </c>
      <c r="H141" t="str" cm="1">
        <f t="array" aca="1" ref="H141" ca="1">INDIRECT("個票18!AD22")</f>
        <v/>
      </c>
      <c r="I141" cm="1">
        <f t="array" aca="1" ref="I141" ca="1">INDIRECT("個票18!AI22")</f>
        <v>0</v>
      </c>
      <c r="K141">
        <v>15</v>
      </c>
      <c r="L141" cm="1">
        <f t="array" aca="1" ref="L141" ca="1">INDIRECT("個票15!H7")</f>
        <v>0</v>
      </c>
      <c r="M141" cm="1">
        <f t="array" aca="1" ref="M141" ca="1">INDIRECT("個票15!T7")</f>
        <v>0</v>
      </c>
      <c r="N141" t="str" cm="1">
        <f t="array" aca="1" ref="N141" ca="1">INDIRECT("個票15!A36")</f>
        <v>(エ)簡易浄水器、冷房機、暖房機、簡易トイレ、清潔保持のための用具等の購入等経費</v>
      </c>
      <c r="O141" cm="1">
        <f t="array" aca="1" ref="O141" ca="1">INDIRECT("個票15!H36")</f>
        <v>0</v>
      </c>
      <c r="P141" cm="1">
        <f t="array" aca="1" ref="P141" ca="1">INDIRECT("個票15!M36")</f>
        <v>0</v>
      </c>
      <c r="Q141" t="str" cm="1">
        <f t="array" aca="1" ref="Q141" ca="1">INDIRECT("個票15!AD22")</f>
        <v/>
      </c>
      <c r="R141" cm="1">
        <f t="array" aca="1" ref="R141" ca="1">INDIRECT("個票15!AI22")</f>
        <v>0</v>
      </c>
    </row>
    <row r="142" spans="2:18" hidden="1">
      <c r="B142">
        <v>18</v>
      </c>
      <c r="C142" cm="1">
        <f t="array" aca="1" ref="C142" ca="1">INDIRECT("個票18!H7")</f>
        <v>0</v>
      </c>
      <c r="D142" cm="1">
        <f t="array" aca="1" ref="D142" ca="1">INDIRECT("個票18!T7")</f>
        <v>0</v>
      </c>
      <c r="E142" t="str" cm="1">
        <f t="array" aca="1" ref="E142" ca="1">INDIRECT("個票18!A28")</f>
        <v>(エ)業務用スポットクーラー（ヒーター）等の居室や浴室等における温度管理、湿度管理に必要な設備・物品等の購入等経費</v>
      </c>
      <c r="F142" cm="1">
        <f t="array" aca="1" ref="F142" ca="1">INDIRECT("個票18!H28")</f>
        <v>0</v>
      </c>
      <c r="G142" cm="1">
        <f t="array" aca="1" ref="G142" ca="1">INDIRECT("個票18!M28")</f>
        <v>0</v>
      </c>
      <c r="H142" t="str" cm="1">
        <f t="array" aca="1" ref="H142" ca="1">INDIRECT("個票18!AD22")</f>
        <v/>
      </c>
      <c r="I142" cm="1">
        <f t="array" aca="1" ref="I142" ca="1">INDIRECT("個票18!AI22")</f>
        <v>0</v>
      </c>
      <c r="K142">
        <v>15</v>
      </c>
      <c r="L142" cm="1">
        <f t="array" aca="1" ref="L142" ca="1">INDIRECT("個票15!H7")</f>
        <v>0</v>
      </c>
      <c r="M142" cm="1">
        <f t="array" aca="1" ref="M142" ca="1">INDIRECT("個票15!T7")</f>
        <v>0</v>
      </c>
      <c r="N142" t="str" cm="1">
        <f t="array" aca="1" ref="N142" ca="1">INDIRECT("個票15!A37")</f>
        <v>(オ)その他災害への備えとして必要と認められる経費</v>
      </c>
      <c r="O142" cm="1">
        <f t="array" aca="1" ref="O142" ca="1">INDIRECT("個票15!H37")</f>
        <v>0</v>
      </c>
      <c r="P142" cm="1">
        <f t="array" aca="1" ref="P142" ca="1">INDIRECT("個票15!M37")</f>
        <v>0</v>
      </c>
      <c r="Q142" t="str" cm="1">
        <f t="array" aca="1" ref="Q142" ca="1">INDIRECT("個票15!AD22")</f>
        <v/>
      </c>
      <c r="R142" cm="1">
        <f t="array" aca="1" ref="R142" ca="1">INDIRECT("個票15!AI22")</f>
        <v>0</v>
      </c>
    </row>
    <row r="143" spans="2:18" hidden="1">
      <c r="B143">
        <v>18</v>
      </c>
      <c r="C143" cm="1">
        <f t="array" aca="1" ref="C143" ca="1">INDIRECT("個票18!H7")</f>
        <v>0</v>
      </c>
      <c r="D143" cm="1">
        <f t="array" aca="1" ref="D143" ca="1">INDIRECT("個票18!T7")</f>
        <v>0</v>
      </c>
      <c r="E143" t="str" cm="1">
        <f t="array" aca="1" ref="E143" ca="1">INDIRECT("個票18!A29")</f>
        <v>合計</v>
      </c>
      <c r="F143" cm="1">
        <f t="array" aca="1" ref="F143" ca="1">INDIRECT("個票18!H29")</f>
        <v>0</v>
      </c>
      <c r="G143" cm="1">
        <f t="array" aca="1" ref="G143" ca="1">INDIRECT("個票18!M29")</f>
        <v>0</v>
      </c>
      <c r="H143" t="str" cm="1">
        <f t="array" aca="1" ref="H143" ca="1">INDIRECT("個票18!AD22")</f>
        <v/>
      </c>
      <c r="I143" cm="1">
        <f t="array" aca="1" ref="I143" ca="1">INDIRECT("個票18!AI22")</f>
        <v>0</v>
      </c>
      <c r="K143">
        <v>15</v>
      </c>
      <c r="L143" cm="1">
        <f t="array" aca="1" ref="L143" ca="1">INDIRECT("個票15!H7")</f>
        <v>0</v>
      </c>
      <c r="M143" cm="1">
        <f t="array" aca="1" ref="M143" ca="1">INDIRECT("個票15!T7")</f>
        <v>0</v>
      </c>
      <c r="N143" t="str" cm="1">
        <f t="array" aca="1" ref="N143" ca="1">INDIRECT("個票15!A38")</f>
        <v>合計</v>
      </c>
      <c r="O143" cm="1">
        <f t="array" aca="1" ref="O143" ca="1">INDIRECT("個票15!H38")</f>
        <v>0</v>
      </c>
      <c r="P143" cm="1">
        <f t="array" aca="1" ref="P143" ca="1">INDIRECT("個票15!M38")</f>
        <v>0</v>
      </c>
      <c r="Q143" t="str" cm="1">
        <f t="array" aca="1" ref="Q143" ca="1">INDIRECT("個票15!AD22")</f>
        <v/>
      </c>
      <c r="R143" cm="1">
        <f t="array" aca="1" ref="R143" ca="1">INDIRECT("個票15!AI22")</f>
        <v>0</v>
      </c>
    </row>
    <row r="144" spans="2:18" hidden="1">
      <c r="B144">
        <v>19</v>
      </c>
      <c r="C144" cm="1">
        <f t="array" aca="1" ref="C144" ca="1">INDIRECT("個票19!H7")</f>
        <v>0</v>
      </c>
      <c r="D144" cm="1">
        <f t="array" aca="1" ref="D144" ca="1">INDIRECT("個票19!T7")</f>
        <v>0</v>
      </c>
      <c r="E144" t="str" cm="1">
        <f t="array" aca="1" ref="E144" ca="1">INDIRECT("個票19!A25")</f>
        <v>(ア)燃料費、有料道路通行料等の移動に伴い必要となる経費</v>
      </c>
      <c r="F144" cm="1">
        <f t="array" aca="1" ref="F144" ca="1">INDIRECT("個票19!H25")</f>
        <v>0</v>
      </c>
      <c r="G144" cm="1">
        <f t="array" aca="1" ref="G144" ca="1">INDIRECT("個票19!M25")</f>
        <v>0</v>
      </c>
      <c r="H144" t="str" cm="1">
        <f t="array" aca="1" ref="H144" ca="1">INDIRECT("個票19!AD22")</f>
        <v/>
      </c>
      <c r="I144" cm="1">
        <f t="array" aca="1" ref="I144" ca="1">INDIRECT("個票19!AI22")</f>
        <v>0</v>
      </c>
      <c r="K144">
        <v>16</v>
      </c>
      <c r="L144" cm="1">
        <f t="array" aca="1" ref="L144" ca="1">INDIRECT("個票16!H7")</f>
        <v>0</v>
      </c>
      <c r="M144" cm="1">
        <f t="array" aca="1" ref="M144" ca="1">INDIRECT("個票16!T7")</f>
        <v>0</v>
      </c>
      <c r="N144" t="str" cm="1">
        <f t="array" aca="1" ref="N144" ca="1">INDIRECT("個票16!A33")</f>
        <v>(ア)飲料水、食料品等の備蓄物資の購入等経費</v>
      </c>
      <c r="O144" cm="1">
        <f t="array" aca="1" ref="O144" ca="1">INDIRECT("個票16!H33")</f>
        <v>0</v>
      </c>
      <c r="P144" cm="1">
        <f t="array" aca="1" ref="P144" ca="1">INDIRECT("個票16!M33")</f>
        <v>0</v>
      </c>
      <c r="Q144" t="str" cm="1">
        <f t="array" aca="1" ref="Q144" ca="1">INDIRECT("個票16!AD22")</f>
        <v/>
      </c>
      <c r="R144" cm="1">
        <f t="array" aca="1" ref="R144" ca="1">INDIRECT("個票16!AI22")</f>
        <v>0</v>
      </c>
    </row>
    <row r="145" spans="2:18" hidden="1">
      <c r="B145">
        <v>19</v>
      </c>
      <c r="C145" cm="1">
        <f t="array" aca="1" ref="C145" ca="1">INDIRECT("個票19!H7")</f>
        <v>0</v>
      </c>
      <c r="D145" cm="1">
        <f t="array" aca="1" ref="D145" ca="1">INDIRECT("個票19!T7")</f>
        <v>0</v>
      </c>
      <c r="E145" t="str" cm="1">
        <f t="array" aca="1" ref="E145" ca="1">INDIRECT("個票19!A26")</f>
        <v>(イ)ネッククーラー（ヒーター）等の猛暑・雪害対策用品の購入等経費</v>
      </c>
      <c r="F145" cm="1">
        <f t="array" aca="1" ref="F145" ca="1">INDIRECT("個票19!H26")</f>
        <v>0</v>
      </c>
      <c r="G145" cm="1">
        <f t="array" aca="1" ref="G145" ca="1">INDIRECT("個票19!M26")</f>
        <v>0</v>
      </c>
      <c r="H145" t="str" cm="1">
        <f t="array" aca="1" ref="H145" ca="1">INDIRECT("個票19!AD22")</f>
        <v/>
      </c>
      <c r="I145" cm="1">
        <f t="array" aca="1" ref="I145" ca="1">INDIRECT("個票19!AI22")</f>
        <v>0</v>
      </c>
      <c r="K145">
        <v>16</v>
      </c>
      <c r="L145" cm="1">
        <f t="array" aca="1" ref="L145" ca="1">INDIRECT("個票16!H7")</f>
        <v>0</v>
      </c>
      <c r="M145" cm="1">
        <f t="array" aca="1" ref="M145" ca="1">INDIRECT("個票16!T7")</f>
        <v>0</v>
      </c>
      <c r="N145" t="str" cm="1">
        <f t="array" aca="1" ref="N145" ca="1">INDIRECT("個票16!A34")</f>
        <v>(イ)ポータブル発電機、ポータブル電源・蓄電池等の購入等経費</v>
      </c>
      <c r="O145" cm="1">
        <f t="array" aca="1" ref="O145" ca="1">INDIRECT("個票16!H34")</f>
        <v>0</v>
      </c>
      <c r="P145" cm="1">
        <f t="array" aca="1" ref="P145" ca="1">INDIRECT("個票16!M34")</f>
        <v>0</v>
      </c>
      <c r="Q145" t="str" cm="1">
        <f t="array" aca="1" ref="Q145" ca="1">INDIRECT("個票16!AD22")</f>
        <v/>
      </c>
      <c r="R145" cm="1">
        <f t="array" aca="1" ref="R145" ca="1">INDIRECT("個票16!AI22")</f>
        <v>0</v>
      </c>
    </row>
    <row r="146" spans="2:18" hidden="1">
      <c r="B146">
        <v>19</v>
      </c>
      <c r="C146" cm="1">
        <f t="array" aca="1" ref="C146" ca="1">INDIRECT("個票19!H7")</f>
        <v>0</v>
      </c>
      <c r="D146" cm="1">
        <f t="array" aca="1" ref="D146" ca="1">INDIRECT("個票19!T7")</f>
        <v>0</v>
      </c>
      <c r="E146" t="str" cm="1">
        <f t="array" aca="1" ref="E146" ca="1">INDIRECT("個票19!A27")</f>
        <v>(ウ)燃料費等の入居者・利用者の生活環境改善、職員の負担軽減・勤務環境改善に必要となる経費</v>
      </c>
      <c r="F146" cm="1">
        <f t="array" aca="1" ref="F146" ca="1">INDIRECT("個票19!H27")</f>
        <v>0</v>
      </c>
      <c r="G146" cm="1">
        <f t="array" aca="1" ref="G146" ca="1">INDIRECT("個票19!M27")</f>
        <v>0</v>
      </c>
      <c r="H146" t="str" cm="1">
        <f t="array" aca="1" ref="H146" ca="1">INDIRECT("個票19!AD22")</f>
        <v/>
      </c>
      <c r="I146" cm="1">
        <f t="array" aca="1" ref="I146" ca="1">INDIRECT("個票19!AI22")</f>
        <v>0</v>
      </c>
      <c r="K146">
        <v>16</v>
      </c>
      <c r="L146" cm="1">
        <f t="array" aca="1" ref="L146" ca="1">INDIRECT("個票16!H7")</f>
        <v>0</v>
      </c>
      <c r="M146" cm="1">
        <f t="array" aca="1" ref="M146" ca="1">INDIRECT("個票16!T7")</f>
        <v>0</v>
      </c>
      <c r="N146" t="str" cm="1">
        <f t="array" aca="1" ref="N146" ca="1">INDIRECT("個票16!A35")</f>
        <v>(ウ)衛生用品、医療用品等の購入等経費</v>
      </c>
      <c r="O146" cm="1">
        <f t="array" aca="1" ref="O146" ca="1">INDIRECT("個票16!H35")</f>
        <v>0</v>
      </c>
      <c r="P146" cm="1">
        <f t="array" aca="1" ref="P146" ca="1">INDIRECT("個票16!M35")</f>
        <v>0</v>
      </c>
      <c r="Q146" t="str" cm="1">
        <f t="array" aca="1" ref="Q146" ca="1">INDIRECT("個票16!AD22")</f>
        <v/>
      </c>
      <c r="R146" cm="1">
        <f t="array" aca="1" ref="R146" ca="1">INDIRECT("個票16!AI22")</f>
        <v>0</v>
      </c>
    </row>
    <row r="147" spans="2:18" hidden="1">
      <c r="B147">
        <v>19</v>
      </c>
      <c r="C147" cm="1">
        <f t="array" aca="1" ref="C147" ca="1">INDIRECT("個票19!H7")</f>
        <v>0</v>
      </c>
      <c r="D147" cm="1">
        <f t="array" aca="1" ref="D147" ca="1">INDIRECT("個票19!T7")</f>
        <v>0</v>
      </c>
      <c r="E147" t="str" cm="1">
        <f t="array" aca="1" ref="E147" ca="1">INDIRECT("個票19!A28")</f>
        <v>(エ)業務用スポットクーラー（ヒーター）等の居室や浴室等における温度管理、湿度管理に必要な設備・物品等の購入等経費</v>
      </c>
      <c r="F147" cm="1">
        <f t="array" aca="1" ref="F147" ca="1">INDIRECT("個票19!H28")</f>
        <v>0</v>
      </c>
      <c r="G147" cm="1">
        <f t="array" aca="1" ref="G147" ca="1">INDIRECT("個票19!M28")</f>
        <v>0</v>
      </c>
      <c r="H147" t="str" cm="1">
        <f t="array" aca="1" ref="H147" ca="1">INDIRECT("個票19!AD22")</f>
        <v/>
      </c>
      <c r="I147" cm="1">
        <f t="array" aca="1" ref="I147" ca="1">INDIRECT("個票19!AI22")</f>
        <v>0</v>
      </c>
      <c r="K147">
        <v>16</v>
      </c>
      <c r="L147" cm="1">
        <f t="array" aca="1" ref="L147" ca="1">INDIRECT("個票16!H7")</f>
        <v>0</v>
      </c>
      <c r="M147" cm="1">
        <f t="array" aca="1" ref="M147" ca="1">INDIRECT("個票16!T7")</f>
        <v>0</v>
      </c>
      <c r="N147" t="str" cm="1">
        <f t="array" aca="1" ref="N147" ca="1">INDIRECT("個票16!A36")</f>
        <v>(エ)簡易浄水器、冷房機、暖房機、簡易トイレ、清潔保持のための用具等の購入等経費</v>
      </c>
      <c r="O147" cm="1">
        <f t="array" aca="1" ref="O147" ca="1">INDIRECT("個票16!H36")</f>
        <v>0</v>
      </c>
      <c r="P147" cm="1">
        <f t="array" aca="1" ref="P147" ca="1">INDIRECT("個票16!M36")</f>
        <v>0</v>
      </c>
      <c r="Q147" t="str" cm="1">
        <f t="array" aca="1" ref="Q147" ca="1">INDIRECT("個票16!AD22")</f>
        <v/>
      </c>
      <c r="R147" cm="1">
        <f t="array" aca="1" ref="R147" ca="1">INDIRECT("個票16!AI22")</f>
        <v>0</v>
      </c>
    </row>
    <row r="148" spans="2:18" hidden="1">
      <c r="B148">
        <v>19</v>
      </c>
      <c r="C148" cm="1">
        <f t="array" aca="1" ref="C148" ca="1">INDIRECT("個票19!H7")</f>
        <v>0</v>
      </c>
      <c r="D148" cm="1">
        <f t="array" aca="1" ref="D148" ca="1">INDIRECT("個票19!T7")</f>
        <v>0</v>
      </c>
      <c r="E148" t="str" cm="1">
        <f t="array" aca="1" ref="E148" ca="1">INDIRECT("個票19!A29")</f>
        <v>合計</v>
      </c>
      <c r="F148" cm="1">
        <f t="array" aca="1" ref="F148" ca="1">INDIRECT("個票19!H29")</f>
        <v>0</v>
      </c>
      <c r="G148" cm="1">
        <f t="array" aca="1" ref="G148" ca="1">INDIRECT("個票19!M29")</f>
        <v>0</v>
      </c>
      <c r="H148" t="str" cm="1">
        <f t="array" aca="1" ref="H148" ca="1">INDIRECT("個票19!AD22")</f>
        <v/>
      </c>
      <c r="I148" cm="1">
        <f t="array" aca="1" ref="I148" ca="1">INDIRECT("個票19!AI22")</f>
        <v>0</v>
      </c>
      <c r="K148">
        <v>16</v>
      </c>
      <c r="L148" cm="1">
        <f t="array" aca="1" ref="L148" ca="1">INDIRECT("個票16!H7")</f>
        <v>0</v>
      </c>
      <c r="M148" cm="1">
        <f t="array" aca="1" ref="M148" ca="1">INDIRECT("個票16!T7")</f>
        <v>0</v>
      </c>
      <c r="N148" t="str" cm="1">
        <f t="array" aca="1" ref="N148" ca="1">INDIRECT("個票16!A37")</f>
        <v>(オ)その他災害への備えとして必要と認められる経費</v>
      </c>
      <c r="O148" cm="1">
        <f t="array" aca="1" ref="O148" ca="1">INDIRECT("個票16!H37")</f>
        <v>0</v>
      </c>
      <c r="P148" cm="1">
        <f t="array" aca="1" ref="P148" ca="1">INDIRECT("個票16!M37")</f>
        <v>0</v>
      </c>
      <c r="Q148" t="str" cm="1">
        <f t="array" aca="1" ref="Q148" ca="1">INDIRECT("個票16!AD22")</f>
        <v/>
      </c>
      <c r="R148" cm="1">
        <f t="array" aca="1" ref="R148" ca="1">INDIRECT("個票16!AI22")</f>
        <v>0</v>
      </c>
    </row>
    <row r="149" spans="2:18" hidden="1">
      <c r="B149">
        <v>20</v>
      </c>
      <c r="C149" cm="1">
        <f t="array" aca="1" ref="C149" ca="1">INDIRECT("個票20!H7")</f>
        <v>0</v>
      </c>
      <c r="D149" cm="1">
        <f t="array" aca="1" ref="D149" ca="1">INDIRECT("個票20!T7")</f>
        <v>0</v>
      </c>
      <c r="E149" t="str" cm="1">
        <f t="array" aca="1" ref="E149" ca="1">INDIRECT("個票20!A25")</f>
        <v>(ア)燃料費、有料道路通行料等の移動に伴い必要となる経費</v>
      </c>
      <c r="F149" cm="1">
        <f t="array" aca="1" ref="F149" ca="1">INDIRECT("個票20!H25")</f>
        <v>0</v>
      </c>
      <c r="G149" cm="1">
        <f t="array" aca="1" ref="G149" ca="1">INDIRECT("個票20!M25")</f>
        <v>0</v>
      </c>
      <c r="H149" t="str" cm="1">
        <f t="array" aca="1" ref="H149" ca="1">INDIRECT("個票20!AD22")</f>
        <v/>
      </c>
      <c r="I149" cm="1">
        <f t="array" aca="1" ref="I149" ca="1">INDIRECT("個票20!AI22")</f>
        <v>0</v>
      </c>
      <c r="K149">
        <v>16</v>
      </c>
      <c r="L149" cm="1">
        <f t="array" aca="1" ref="L149" ca="1">INDIRECT("個票16!H7")</f>
        <v>0</v>
      </c>
      <c r="M149" cm="1">
        <f t="array" aca="1" ref="M149" ca="1">INDIRECT("個票16!T7")</f>
        <v>0</v>
      </c>
      <c r="N149" t="str" cm="1">
        <f t="array" aca="1" ref="N149" ca="1">INDIRECT("個票16!A38")</f>
        <v>合計</v>
      </c>
      <c r="O149" cm="1">
        <f t="array" aca="1" ref="O149" ca="1">INDIRECT("個票16!H38")</f>
        <v>0</v>
      </c>
      <c r="P149" cm="1">
        <f t="array" aca="1" ref="P149" ca="1">INDIRECT("個票16!M38")</f>
        <v>0</v>
      </c>
      <c r="Q149" t="str" cm="1">
        <f t="array" aca="1" ref="Q149" ca="1">INDIRECT("個票16!AD22")</f>
        <v/>
      </c>
      <c r="R149" cm="1">
        <f t="array" aca="1" ref="R149" ca="1">INDIRECT("個票16!AI22")</f>
        <v>0</v>
      </c>
    </row>
    <row r="150" spans="2:18" hidden="1">
      <c r="B150">
        <v>20</v>
      </c>
      <c r="C150" cm="1">
        <f t="array" aca="1" ref="C150" ca="1">INDIRECT("個票20!H7")</f>
        <v>0</v>
      </c>
      <c r="D150" cm="1">
        <f t="array" aca="1" ref="D150" ca="1">INDIRECT("個票20!T7")</f>
        <v>0</v>
      </c>
      <c r="E150" t="str" cm="1">
        <f t="array" aca="1" ref="E150" ca="1">INDIRECT("個票20!A26")</f>
        <v>(イ)ネッククーラー（ヒーター）等の猛暑・雪害対策用品の購入等経費</v>
      </c>
      <c r="F150" cm="1">
        <f t="array" aca="1" ref="F150" ca="1">INDIRECT("個票20!H26")</f>
        <v>0</v>
      </c>
      <c r="G150" cm="1">
        <f t="array" aca="1" ref="G150" ca="1">INDIRECT("個票20!M26")</f>
        <v>0</v>
      </c>
      <c r="H150" t="str" cm="1">
        <f t="array" aca="1" ref="H150" ca="1">INDIRECT("個票20!AD22")</f>
        <v/>
      </c>
      <c r="I150" cm="1">
        <f t="array" aca="1" ref="I150" ca="1">INDIRECT("個票20!AI22")</f>
        <v>0</v>
      </c>
      <c r="K150">
        <v>17</v>
      </c>
      <c r="L150" cm="1">
        <f t="array" aca="1" ref="L150" ca="1">INDIRECT("個票17!H7")</f>
        <v>0</v>
      </c>
      <c r="M150" cm="1">
        <f t="array" aca="1" ref="M150" ca="1">INDIRECT("個票17!T7")</f>
        <v>0</v>
      </c>
      <c r="N150" t="str" cm="1">
        <f t="array" aca="1" ref="N150" ca="1">INDIRECT("個票17!A33")</f>
        <v>(ア)飲料水、食料品等の備蓄物資の購入等経費</v>
      </c>
      <c r="O150" cm="1">
        <f t="array" aca="1" ref="O150" ca="1">INDIRECT("個票17!H33")</f>
        <v>0</v>
      </c>
      <c r="P150" cm="1">
        <f t="array" aca="1" ref="P150" ca="1">INDIRECT("個票17!M33")</f>
        <v>0</v>
      </c>
      <c r="Q150" t="str" cm="1">
        <f t="array" aca="1" ref="Q150" ca="1">INDIRECT("個票17!AD22")</f>
        <v/>
      </c>
      <c r="R150" cm="1">
        <f t="array" aca="1" ref="R150" ca="1">INDIRECT("個票17!AI22")</f>
        <v>0</v>
      </c>
    </row>
    <row r="151" spans="2:18" hidden="1">
      <c r="B151">
        <v>20</v>
      </c>
      <c r="C151" cm="1">
        <f t="array" aca="1" ref="C151" ca="1">INDIRECT("個票20!H7")</f>
        <v>0</v>
      </c>
      <c r="D151" cm="1">
        <f t="array" aca="1" ref="D151" ca="1">INDIRECT("個票20!T7")</f>
        <v>0</v>
      </c>
      <c r="E151" t="str" cm="1">
        <f t="array" aca="1" ref="E151" ca="1">INDIRECT("個票20!A27")</f>
        <v>(ウ)燃料費等の入居者・利用者の生活環境改善、職員の負担軽減・勤務環境改善に必要となる経費</v>
      </c>
      <c r="F151" cm="1">
        <f t="array" aca="1" ref="F151" ca="1">INDIRECT("個票20!H27")</f>
        <v>0</v>
      </c>
      <c r="G151" cm="1">
        <f t="array" aca="1" ref="G151" ca="1">INDIRECT("個票20!M27")</f>
        <v>0</v>
      </c>
      <c r="H151" t="str" cm="1">
        <f t="array" aca="1" ref="H151" ca="1">INDIRECT("個票20!AD22")</f>
        <v/>
      </c>
      <c r="I151" cm="1">
        <f t="array" aca="1" ref="I151" ca="1">INDIRECT("個票20!AI22")</f>
        <v>0</v>
      </c>
      <c r="K151">
        <v>17</v>
      </c>
      <c r="L151" cm="1">
        <f t="array" aca="1" ref="L151" ca="1">INDIRECT("個票17!H7")</f>
        <v>0</v>
      </c>
      <c r="M151" cm="1">
        <f t="array" aca="1" ref="M151" ca="1">INDIRECT("個票17!T7")</f>
        <v>0</v>
      </c>
      <c r="N151" t="str" cm="1">
        <f t="array" aca="1" ref="N151" ca="1">INDIRECT("個票17!A34")</f>
        <v>(イ)ポータブル発電機、ポータブル電源・蓄電池等の購入等経費</v>
      </c>
      <c r="O151" cm="1">
        <f t="array" aca="1" ref="O151" ca="1">INDIRECT("個票17!H34")</f>
        <v>0</v>
      </c>
      <c r="P151" cm="1">
        <f t="array" aca="1" ref="P151" ca="1">INDIRECT("個票17!M34")</f>
        <v>0</v>
      </c>
      <c r="Q151" t="str" cm="1">
        <f t="array" aca="1" ref="Q151" ca="1">INDIRECT("個票17!AD22")</f>
        <v/>
      </c>
      <c r="R151" cm="1">
        <f t="array" aca="1" ref="R151" ca="1">INDIRECT("個票17!AI22")</f>
        <v>0</v>
      </c>
    </row>
    <row r="152" spans="2:18" hidden="1">
      <c r="B152">
        <v>20</v>
      </c>
      <c r="C152" cm="1">
        <f t="array" aca="1" ref="C152" ca="1">INDIRECT("個票20!H7")</f>
        <v>0</v>
      </c>
      <c r="D152" cm="1">
        <f t="array" aca="1" ref="D152" ca="1">INDIRECT("個票20!T7")</f>
        <v>0</v>
      </c>
      <c r="E152" t="str" cm="1">
        <f t="array" aca="1" ref="E152" ca="1">INDIRECT("個票20!A28")</f>
        <v>(エ)業務用スポットクーラー（ヒーター）等の居室や浴室等における温度管理、湿度管理に必要な設備・物品等の購入等経費</v>
      </c>
      <c r="F152" cm="1">
        <f t="array" aca="1" ref="F152" ca="1">INDIRECT("個票20!H28")</f>
        <v>0</v>
      </c>
      <c r="G152" cm="1">
        <f t="array" aca="1" ref="G152" ca="1">INDIRECT("個票20!M28")</f>
        <v>0</v>
      </c>
      <c r="H152" t="str" cm="1">
        <f t="array" aca="1" ref="H152" ca="1">INDIRECT("個票20!AD22")</f>
        <v/>
      </c>
      <c r="I152" cm="1">
        <f t="array" aca="1" ref="I152" ca="1">INDIRECT("個票20!AI22")</f>
        <v>0</v>
      </c>
      <c r="K152">
        <v>17</v>
      </c>
      <c r="L152" cm="1">
        <f t="array" aca="1" ref="L152" ca="1">INDIRECT("個票17!H7")</f>
        <v>0</v>
      </c>
      <c r="M152" cm="1">
        <f t="array" aca="1" ref="M152" ca="1">INDIRECT("個票17!T7")</f>
        <v>0</v>
      </c>
      <c r="N152" t="str" cm="1">
        <f t="array" aca="1" ref="N152" ca="1">INDIRECT("個票17!A35")</f>
        <v>(ウ)衛生用品、医療用品等の購入等経費</v>
      </c>
      <c r="O152" cm="1">
        <f t="array" aca="1" ref="O152" ca="1">INDIRECT("個票17!H35")</f>
        <v>0</v>
      </c>
      <c r="P152" cm="1">
        <f t="array" aca="1" ref="P152" ca="1">INDIRECT("個票17!M35")</f>
        <v>0</v>
      </c>
      <c r="Q152" t="str" cm="1">
        <f t="array" aca="1" ref="Q152" ca="1">INDIRECT("個票17!AD22")</f>
        <v/>
      </c>
      <c r="R152" cm="1">
        <f t="array" aca="1" ref="R152" ca="1">INDIRECT("個票17!AI22")</f>
        <v>0</v>
      </c>
    </row>
    <row r="153" spans="2:18" hidden="1">
      <c r="B153">
        <v>20</v>
      </c>
      <c r="C153" cm="1">
        <f t="array" aca="1" ref="C153" ca="1">INDIRECT("個票20!H7")</f>
        <v>0</v>
      </c>
      <c r="D153" cm="1">
        <f t="array" aca="1" ref="D153" ca="1">INDIRECT("個票20!T7")</f>
        <v>0</v>
      </c>
      <c r="E153" t="str" cm="1">
        <f t="array" aca="1" ref="E153" ca="1">INDIRECT("個票20!A29")</f>
        <v>合計</v>
      </c>
      <c r="F153" cm="1">
        <f t="array" aca="1" ref="F153" ca="1">INDIRECT("個票20!H29")</f>
        <v>0</v>
      </c>
      <c r="G153" cm="1">
        <f t="array" aca="1" ref="G153" ca="1">INDIRECT("個票20!M29")</f>
        <v>0</v>
      </c>
      <c r="H153" t="str" cm="1">
        <f t="array" aca="1" ref="H153" ca="1">INDIRECT("個票20!AD22")</f>
        <v/>
      </c>
      <c r="I153" cm="1">
        <f t="array" aca="1" ref="I153" ca="1">INDIRECT("個票20!AI22")</f>
        <v>0</v>
      </c>
      <c r="K153">
        <v>17</v>
      </c>
      <c r="L153" cm="1">
        <f t="array" aca="1" ref="L153" ca="1">INDIRECT("個票17!H7")</f>
        <v>0</v>
      </c>
      <c r="M153" cm="1">
        <f t="array" aca="1" ref="M153" ca="1">INDIRECT("個票17!T7")</f>
        <v>0</v>
      </c>
      <c r="N153" t="str" cm="1">
        <f t="array" aca="1" ref="N153" ca="1">INDIRECT("個票17!A36")</f>
        <v>(エ)簡易浄水器、冷房機、暖房機、簡易トイレ、清潔保持のための用具等の購入等経費</v>
      </c>
      <c r="O153" cm="1">
        <f t="array" aca="1" ref="O153" ca="1">INDIRECT("個票17!H36")</f>
        <v>0</v>
      </c>
      <c r="P153" cm="1">
        <f t="array" aca="1" ref="P153" ca="1">INDIRECT("個票17!M36")</f>
        <v>0</v>
      </c>
      <c r="Q153" t="str" cm="1">
        <f t="array" aca="1" ref="Q153" ca="1">INDIRECT("個票17!AD22")</f>
        <v/>
      </c>
      <c r="R153" cm="1">
        <f t="array" aca="1" ref="R153" ca="1">INDIRECT("個票17!AI22")</f>
        <v>0</v>
      </c>
    </row>
    <row r="154" spans="2:18" hidden="1">
      <c r="K154">
        <v>17</v>
      </c>
      <c r="L154" cm="1">
        <f t="array" aca="1" ref="L154" ca="1">INDIRECT("個票17!H7")</f>
        <v>0</v>
      </c>
      <c r="M154" cm="1">
        <f t="array" aca="1" ref="M154" ca="1">INDIRECT("個票17!T7")</f>
        <v>0</v>
      </c>
      <c r="N154" t="str" cm="1">
        <f t="array" aca="1" ref="N154" ca="1">INDIRECT("個票17!A37")</f>
        <v>(オ)その他災害への備えとして必要と認められる経費</v>
      </c>
      <c r="O154" cm="1">
        <f t="array" aca="1" ref="O154" ca="1">INDIRECT("個票17!H37")</f>
        <v>0</v>
      </c>
      <c r="P154" cm="1">
        <f t="array" aca="1" ref="P154" ca="1">INDIRECT("個票17!M37")</f>
        <v>0</v>
      </c>
      <c r="Q154" t="str" cm="1">
        <f t="array" aca="1" ref="Q154" ca="1">INDIRECT("個票17!AD22")</f>
        <v/>
      </c>
      <c r="R154" cm="1">
        <f t="array" aca="1" ref="R154" ca="1">INDIRECT("個票17!AI22")</f>
        <v>0</v>
      </c>
    </row>
    <row r="155" spans="2:18" hidden="1">
      <c r="K155">
        <v>17</v>
      </c>
      <c r="L155" cm="1">
        <f t="array" aca="1" ref="L155" ca="1">INDIRECT("個票17!H7")</f>
        <v>0</v>
      </c>
      <c r="M155" cm="1">
        <f t="array" aca="1" ref="M155" ca="1">INDIRECT("個票17!T7")</f>
        <v>0</v>
      </c>
      <c r="N155" t="str" cm="1">
        <f t="array" aca="1" ref="N155" ca="1">INDIRECT("個票17!A38")</f>
        <v>合計</v>
      </c>
      <c r="O155" cm="1">
        <f t="array" aca="1" ref="O155" ca="1">INDIRECT("個票17!H38")</f>
        <v>0</v>
      </c>
      <c r="P155" cm="1">
        <f t="array" aca="1" ref="P155" ca="1">INDIRECT("個票17!M38")</f>
        <v>0</v>
      </c>
      <c r="Q155" t="str" cm="1">
        <f t="array" aca="1" ref="Q155" ca="1">INDIRECT("個票17!AD22")</f>
        <v/>
      </c>
      <c r="R155" cm="1">
        <f t="array" aca="1" ref="R155" ca="1">INDIRECT("個票17!AI22")</f>
        <v>0</v>
      </c>
    </row>
    <row r="156" spans="2:18" hidden="1">
      <c r="K156">
        <v>18</v>
      </c>
      <c r="L156" cm="1">
        <f t="array" aca="1" ref="L156" ca="1">INDIRECT("個票18!H7")</f>
        <v>0</v>
      </c>
      <c r="M156" cm="1">
        <f t="array" aca="1" ref="M156" ca="1">INDIRECT("個票18!T7")</f>
        <v>0</v>
      </c>
      <c r="N156" t="str" cm="1">
        <f t="array" aca="1" ref="N156" ca="1">INDIRECT("個票18!A33")</f>
        <v>(ア)飲料水、食料品等の備蓄物資の購入等経費</v>
      </c>
      <c r="O156" cm="1">
        <f t="array" aca="1" ref="O156" ca="1">INDIRECT("個票18!H33")</f>
        <v>0</v>
      </c>
      <c r="P156" cm="1">
        <f t="array" aca="1" ref="P156" ca="1">INDIRECT("個票18!M33")</f>
        <v>0</v>
      </c>
      <c r="Q156" t="str" cm="1">
        <f t="array" aca="1" ref="Q156" ca="1">INDIRECT("個票18!AD22")</f>
        <v/>
      </c>
      <c r="R156" cm="1">
        <f t="array" aca="1" ref="R156" ca="1">INDIRECT("個票18!AI22")</f>
        <v>0</v>
      </c>
    </row>
    <row r="157" spans="2:18" hidden="1">
      <c r="K157">
        <v>18</v>
      </c>
      <c r="L157" cm="1">
        <f t="array" aca="1" ref="L157" ca="1">INDIRECT("個票18!H7")</f>
        <v>0</v>
      </c>
      <c r="M157" cm="1">
        <f t="array" aca="1" ref="M157" ca="1">INDIRECT("個票18!T7")</f>
        <v>0</v>
      </c>
      <c r="N157" t="str" cm="1">
        <f t="array" aca="1" ref="N157" ca="1">INDIRECT("個票18!A34")</f>
        <v>(イ)ポータブル発電機、ポータブル電源・蓄電池等の購入等経費</v>
      </c>
      <c r="O157" cm="1">
        <f t="array" aca="1" ref="O157" ca="1">INDIRECT("個票18!H34")</f>
        <v>0</v>
      </c>
      <c r="P157" cm="1">
        <f t="array" aca="1" ref="P157" ca="1">INDIRECT("個票18!M34")</f>
        <v>0</v>
      </c>
      <c r="Q157" t="str" cm="1">
        <f t="array" aca="1" ref="Q157" ca="1">INDIRECT("個票18!AD22")</f>
        <v/>
      </c>
      <c r="R157" cm="1">
        <f t="array" aca="1" ref="R157" ca="1">INDIRECT("個票18!AI22")</f>
        <v>0</v>
      </c>
    </row>
    <row r="158" spans="2:18" hidden="1">
      <c r="K158">
        <v>18</v>
      </c>
      <c r="L158" cm="1">
        <f t="array" aca="1" ref="L158" ca="1">INDIRECT("個票18!H7")</f>
        <v>0</v>
      </c>
      <c r="M158" cm="1">
        <f t="array" aca="1" ref="M158" ca="1">INDIRECT("個票18!T7")</f>
        <v>0</v>
      </c>
      <c r="N158" t="str" cm="1">
        <f t="array" aca="1" ref="N158" ca="1">INDIRECT("個票18!A35")</f>
        <v>(ウ)衛生用品、医療用品等の購入等経費</v>
      </c>
      <c r="O158" cm="1">
        <f t="array" aca="1" ref="O158" ca="1">INDIRECT("個票18!H35")</f>
        <v>0</v>
      </c>
      <c r="P158" cm="1">
        <f t="array" aca="1" ref="P158" ca="1">INDIRECT("個票18!M35")</f>
        <v>0</v>
      </c>
      <c r="Q158" t="str" cm="1">
        <f t="array" aca="1" ref="Q158" ca="1">INDIRECT("個票18!AD22")</f>
        <v/>
      </c>
      <c r="R158" cm="1">
        <f t="array" aca="1" ref="R158" ca="1">INDIRECT("個票18!AI22")</f>
        <v>0</v>
      </c>
    </row>
    <row r="159" spans="2:18" hidden="1">
      <c r="K159">
        <v>18</v>
      </c>
      <c r="L159" cm="1">
        <f t="array" aca="1" ref="L159" ca="1">INDIRECT("個票18!H7")</f>
        <v>0</v>
      </c>
      <c r="M159" cm="1">
        <f t="array" aca="1" ref="M159" ca="1">INDIRECT("個票18!T7")</f>
        <v>0</v>
      </c>
      <c r="N159" t="str" cm="1">
        <f t="array" aca="1" ref="N159" ca="1">INDIRECT("個票18!A36")</f>
        <v>(エ)簡易浄水器、冷房機、暖房機、簡易トイレ、清潔保持のための用具等の購入等経費</v>
      </c>
      <c r="O159" cm="1">
        <f t="array" aca="1" ref="O159" ca="1">INDIRECT("個票18!H36")</f>
        <v>0</v>
      </c>
      <c r="P159" cm="1">
        <f t="array" aca="1" ref="P159" ca="1">INDIRECT("個票18!M36")</f>
        <v>0</v>
      </c>
      <c r="Q159" t="str" cm="1">
        <f t="array" aca="1" ref="Q159" ca="1">INDIRECT("個票18!AD22")</f>
        <v/>
      </c>
      <c r="R159" cm="1">
        <f t="array" aca="1" ref="R159" ca="1">INDIRECT("個票18!AI22")</f>
        <v>0</v>
      </c>
    </row>
    <row r="160" spans="2:18" hidden="1">
      <c r="K160">
        <v>18</v>
      </c>
      <c r="L160" cm="1">
        <f t="array" aca="1" ref="L160" ca="1">INDIRECT("個票18!H7")</f>
        <v>0</v>
      </c>
      <c r="M160" cm="1">
        <f t="array" aca="1" ref="M160" ca="1">INDIRECT("個票18!T7")</f>
        <v>0</v>
      </c>
      <c r="N160" t="str" cm="1">
        <f t="array" aca="1" ref="N160" ca="1">INDIRECT("個票18!A37")</f>
        <v>(オ)その他災害への備えとして必要と認められる経費</v>
      </c>
      <c r="O160" cm="1">
        <f t="array" aca="1" ref="O160" ca="1">INDIRECT("個票18!H37")</f>
        <v>0</v>
      </c>
      <c r="P160" cm="1">
        <f t="array" aca="1" ref="P160" ca="1">INDIRECT("個票18!M37")</f>
        <v>0</v>
      </c>
      <c r="Q160" t="str" cm="1">
        <f t="array" aca="1" ref="Q160" ca="1">INDIRECT("個票18!AD22")</f>
        <v/>
      </c>
      <c r="R160" cm="1">
        <f t="array" aca="1" ref="R160" ca="1">INDIRECT("個票18!AI22")</f>
        <v>0</v>
      </c>
    </row>
    <row r="161" spans="11:18" hidden="1">
      <c r="K161">
        <v>18</v>
      </c>
      <c r="L161" cm="1">
        <f t="array" aca="1" ref="L161" ca="1">INDIRECT("個票18!H7")</f>
        <v>0</v>
      </c>
      <c r="M161" cm="1">
        <f t="array" aca="1" ref="M161" ca="1">INDIRECT("個票18!T7")</f>
        <v>0</v>
      </c>
      <c r="N161" t="str" cm="1">
        <f t="array" aca="1" ref="N161" ca="1">INDIRECT("個票18!A38")</f>
        <v>合計</v>
      </c>
      <c r="O161" cm="1">
        <f t="array" aca="1" ref="O161" ca="1">INDIRECT("個票18!H38")</f>
        <v>0</v>
      </c>
      <c r="P161" cm="1">
        <f t="array" aca="1" ref="P161" ca="1">INDIRECT("個票18!M38")</f>
        <v>0</v>
      </c>
      <c r="Q161" t="str" cm="1">
        <f t="array" aca="1" ref="Q161" ca="1">INDIRECT("個票18!AD22")</f>
        <v/>
      </c>
      <c r="R161" cm="1">
        <f t="array" aca="1" ref="R161" ca="1">INDIRECT("個票18!AI22")</f>
        <v>0</v>
      </c>
    </row>
    <row r="162" spans="11:18" hidden="1">
      <c r="K162">
        <v>19</v>
      </c>
      <c r="L162" cm="1">
        <f t="array" aca="1" ref="L162" ca="1">INDIRECT("個票19!H7")</f>
        <v>0</v>
      </c>
      <c r="M162" cm="1">
        <f t="array" aca="1" ref="M162" ca="1">INDIRECT("個票19!T7")</f>
        <v>0</v>
      </c>
      <c r="N162" t="str" cm="1">
        <f t="array" aca="1" ref="N162" ca="1">INDIRECT("個票19!A33")</f>
        <v>(ア)飲料水、食料品等の備蓄物資の購入等経費</v>
      </c>
      <c r="O162" cm="1">
        <f t="array" aca="1" ref="O162" ca="1">INDIRECT("個票19!H33")</f>
        <v>0</v>
      </c>
      <c r="P162" cm="1">
        <f t="array" aca="1" ref="P162" ca="1">INDIRECT("個票19!M33")</f>
        <v>0</v>
      </c>
      <c r="Q162" t="str" cm="1">
        <f t="array" aca="1" ref="Q162" ca="1">INDIRECT("個票19!AD22")</f>
        <v/>
      </c>
      <c r="R162" cm="1">
        <f t="array" aca="1" ref="R162" ca="1">INDIRECT("個票19!AI22")</f>
        <v>0</v>
      </c>
    </row>
    <row r="163" spans="11:18" hidden="1">
      <c r="K163">
        <v>19</v>
      </c>
      <c r="L163" cm="1">
        <f t="array" aca="1" ref="L163" ca="1">INDIRECT("個票19!H7")</f>
        <v>0</v>
      </c>
      <c r="M163" cm="1">
        <f t="array" aca="1" ref="M163" ca="1">INDIRECT("個票19!T7")</f>
        <v>0</v>
      </c>
      <c r="N163" t="str" cm="1">
        <f t="array" aca="1" ref="N163" ca="1">INDIRECT("個票19!A34")</f>
        <v>(イ)ポータブル発電機、ポータブル電源・蓄電池等の購入等経費</v>
      </c>
      <c r="O163" cm="1">
        <f t="array" aca="1" ref="O163" ca="1">INDIRECT("個票19!H34")</f>
        <v>0</v>
      </c>
      <c r="P163" cm="1">
        <f t="array" aca="1" ref="P163" ca="1">INDIRECT("個票19!M34")</f>
        <v>0</v>
      </c>
      <c r="Q163" t="str" cm="1">
        <f t="array" aca="1" ref="Q163" ca="1">INDIRECT("個票19!AD22")</f>
        <v/>
      </c>
      <c r="R163" cm="1">
        <f t="array" aca="1" ref="R163" ca="1">INDIRECT("個票19!AI22")</f>
        <v>0</v>
      </c>
    </row>
    <row r="164" spans="11:18" hidden="1">
      <c r="K164">
        <v>19</v>
      </c>
      <c r="L164" cm="1">
        <f t="array" aca="1" ref="L164" ca="1">INDIRECT("個票19!H7")</f>
        <v>0</v>
      </c>
      <c r="M164" cm="1">
        <f t="array" aca="1" ref="M164" ca="1">INDIRECT("個票19!T7")</f>
        <v>0</v>
      </c>
      <c r="N164" t="str" cm="1">
        <f t="array" aca="1" ref="N164" ca="1">INDIRECT("個票19!A35")</f>
        <v>(ウ)衛生用品、医療用品等の購入等経費</v>
      </c>
      <c r="O164" cm="1">
        <f t="array" aca="1" ref="O164" ca="1">INDIRECT("個票19!H35")</f>
        <v>0</v>
      </c>
      <c r="P164" cm="1">
        <f t="array" aca="1" ref="P164" ca="1">INDIRECT("個票19!M35")</f>
        <v>0</v>
      </c>
      <c r="Q164" t="str" cm="1">
        <f t="array" aca="1" ref="Q164" ca="1">INDIRECT("個票19!AD22")</f>
        <v/>
      </c>
      <c r="R164" cm="1">
        <f t="array" aca="1" ref="R164" ca="1">INDIRECT("個票19!AI22")</f>
        <v>0</v>
      </c>
    </row>
    <row r="165" spans="11:18" hidden="1">
      <c r="K165">
        <v>19</v>
      </c>
      <c r="L165" cm="1">
        <f t="array" aca="1" ref="L165" ca="1">INDIRECT("個票19!H7")</f>
        <v>0</v>
      </c>
      <c r="M165" cm="1">
        <f t="array" aca="1" ref="M165" ca="1">INDIRECT("個票19!T7")</f>
        <v>0</v>
      </c>
      <c r="N165" t="str" cm="1">
        <f t="array" aca="1" ref="N165" ca="1">INDIRECT("個票19!A36")</f>
        <v>(エ)簡易浄水器、冷房機、暖房機、簡易トイレ、清潔保持のための用具等の購入等経費</v>
      </c>
      <c r="O165" cm="1">
        <f t="array" aca="1" ref="O165" ca="1">INDIRECT("個票19!H36")</f>
        <v>0</v>
      </c>
      <c r="P165" cm="1">
        <f t="array" aca="1" ref="P165" ca="1">INDIRECT("個票19!M36")</f>
        <v>0</v>
      </c>
      <c r="Q165" t="str" cm="1">
        <f t="array" aca="1" ref="Q165" ca="1">INDIRECT("個票19!AD22")</f>
        <v/>
      </c>
      <c r="R165" cm="1">
        <f t="array" aca="1" ref="R165" ca="1">INDIRECT("個票19!AI22")</f>
        <v>0</v>
      </c>
    </row>
    <row r="166" spans="11:18" hidden="1">
      <c r="K166">
        <v>19</v>
      </c>
      <c r="L166" cm="1">
        <f t="array" aca="1" ref="L166" ca="1">INDIRECT("個票19!H7")</f>
        <v>0</v>
      </c>
      <c r="M166" cm="1">
        <f t="array" aca="1" ref="M166" ca="1">INDIRECT("個票19!T7")</f>
        <v>0</v>
      </c>
      <c r="N166" t="str" cm="1">
        <f t="array" aca="1" ref="N166" ca="1">INDIRECT("個票19!A37")</f>
        <v>(オ)その他災害への備えとして必要と認められる経費</v>
      </c>
      <c r="O166" cm="1">
        <f t="array" aca="1" ref="O166" ca="1">INDIRECT("個票19!H37")</f>
        <v>0</v>
      </c>
      <c r="P166" cm="1">
        <f t="array" aca="1" ref="P166" ca="1">INDIRECT("個票19!M37")</f>
        <v>0</v>
      </c>
      <c r="Q166" t="str" cm="1">
        <f t="array" aca="1" ref="Q166" ca="1">INDIRECT("個票19!AD22")</f>
        <v/>
      </c>
      <c r="R166" cm="1">
        <f t="array" aca="1" ref="R166" ca="1">INDIRECT("個票19!AI22")</f>
        <v>0</v>
      </c>
    </row>
    <row r="167" spans="11:18" hidden="1">
      <c r="K167">
        <v>19</v>
      </c>
      <c r="L167" cm="1">
        <f t="array" aca="1" ref="L167" ca="1">INDIRECT("個票19!H7")</f>
        <v>0</v>
      </c>
      <c r="M167" cm="1">
        <f t="array" aca="1" ref="M167" ca="1">INDIRECT("個票19!T7")</f>
        <v>0</v>
      </c>
      <c r="N167" t="str" cm="1">
        <f t="array" aca="1" ref="N167" ca="1">INDIRECT("個票19!A38")</f>
        <v>合計</v>
      </c>
      <c r="O167" cm="1">
        <f t="array" aca="1" ref="O167" ca="1">INDIRECT("個票19!H38")</f>
        <v>0</v>
      </c>
      <c r="P167" cm="1">
        <f t="array" aca="1" ref="P167" ca="1">INDIRECT("個票19!M38")</f>
        <v>0</v>
      </c>
      <c r="Q167" t="str" cm="1">
        <f t="array" aca="1" ref="Q167" ca="1">INDIRECT("個票19!AD22")</f>
        <v/>
      </c>
      <c r="R167" cm="1">
        <f t="array" aca="1" ref="R167" ca="1">INDIRECT("個票19!AI22")</f>
        <v>0</v>
      </c>
    </row>
    <row r="168" spans="11:18" hidden="1">
      <c r="K168">
        <v>20</v>
      </c>
      <c r="L168" cm="1">
        <f t="array" aca="1" ref="L168" ca="1">INDIRECT("個票20!H7")</f>
        <v>0</v>
      </c>
      <c r="M168" cm="1">
        <f t="array" aca="1" ref="M168" ca="1">INDIRECT("個票20!T7")</f>
        <v>0</v>
      </c>
      <c r="N168" t="str" cm="1">
        <f t="array" aca="1" ref="N168" ca="1">INDIRECT("個票20!A33")</f>
        <v>(ア)飲料水、食料品等の備蓄物資の購入等経費</v>
      </c>
      <c r="O168" cm="1">
        <f t="array" aca="1" ref="O168" ca="1">INDIRECT("個票20!H33")</f>
        <v>0</v>
      </c>
      <c r="P168" cm="1">
        <f t="array" aca="1" ref="P168" ca="1">INDIRECT("個票20!M33")</f>
        <v>0</v>
      </c>
      <c r="Q168" t="str" cm="1">
        <f t="array" aca="1" ref="Q168" ca="1">INDIRECT("個票20!AD22")</f>
        <v/>
      </c>
      <c r="R168" cm="1">
        <f t="array" aca="1" ref="R168" ca="1">INDIRECT("個票20!AI22")</f>
        <v>0</v>
      </c>
    </row>
    <row r="169" spans="11:18" hidden="1">
      <c r="K169">
        <v>20</v>
      </c>
      <c r="L169" cm="1">
        <f t="array" aca="1" ref="L169" ca="1">INDIRECT("個票20!H7")</f>
        <v>0</v>
      </c>
      <c r="M169" cm="1">
        <f t="array" aca="1" ref="M169" ca="1">INDIRECT("個票20!T7")</f>
        <v>0</v>
      </c>
      <c r="N169" t="str" cm="1">
        <f t="array" aca="1" ref="N169" ca="1">INDIRECT("個票20!A34")</f>
        <v>(イ)ポータブル発電機、ポータブル電源・蓄電池等の購入等経費</v>
      </c>
      <c r="O169" cm="1">
        <f t="array" aca="1" ref="O169" ca="1">INDIRECT("個票20!H34")</f>
        <v>0</v>
      </c>
      <c r="P169" cm="1">
        <f t="array" aca="1" ref="P169" ca="1">INDIRECT("個票20!M34")</f>
        <v>0</v>
      </c>
      <c r="Q169" t="str" cm="1">
        <f t="array" aca="1" ref="Q169" ca="1">INDIRECT("個票20!AD22")</f>
        <v/>
      </c>
      <c r="R169" cm="1">
        <f t="array" aca="1" ref="R169" ca="1">INDIRECT("個票20!AI22")</f>
        <v>0</v>
      </c>
    </row>
    <row r="170" spans="11:18" hidden="1">
      <c r="K170">
        <v>20</v>
      </c>
      <c r="L170" cm="1">
        <f t="array" aca="1" ref="L170" ca="1">INDIRECT("個票20!H7")</f>
        <v>0</v>
      </c>
      <c r="M170" cm="1">
        <f t="array" aca="1" ref="M170" ca="1">INDIRECT("個票20!T7")</f>
        <v>0</v>
      </c>
      <c r="N170" t="str" cm="1">
        <f t="array" aca="1" ref="N170" ca="1">INDIRECT("個票20!A35")</f>
        <v>(ウ)衛生用品、医療用品等の購入等経費</v>
      </c>
      <c r="O170" cm="1">
        <f t="array" aca="1" ref="O170" ca="1">INDIRECT("個票20!H35")</f>
        <v>0</v>
      </c>
      <c r="P170" cm="1">
        <f t="array" aca="1" ref="P170" ca="1">INDIRECT("個票20!M35")</f>
        <v>0</v>
      </c>
      <c r="Q170" t="str" cm="1">
        <f t="array" aca="1" ref="Q170" ca="1">INDIRECT("個票20!AD22")</f>
        <v/>
      </c>
      <c r="R170" cm="1">
        <f t="array" aca="1" ref="R170" ca="1">INDIRECT("個票20!AI22")</f>
        <v>0</v>
      </c>
    </row>
    <row r="171" spans="11:18" hidden="1">
      <c r="K171">
        <v>20</v>
      </c>
      <c r="L171" cm="1">
        <f t="array" aca="1" ref="L171" ca="1">INDIRECT("個票20!H7")</f>
        <v>0</v>
      </c>
      <c r="M171" cm="1">
        <f t="array" aca="1" ref="M171" ca="1">INDIRECT("個票20!T7")</f>
        <v>0</v>
      </c>
      <c r="N171" t="str" cm="1">
        <f t="array" aca="1" ref="N171" ca="1">INDIRECT("個票20!A36")</f>
        <v>(エ)簡易浄水器、冷房機、暖房機、簡易トイレ、清潔保持のための用具等の購入等経費</v>
      </c>
      <c r="O171" cm="1">
        <f t="array" aca="1" ref="O171" ca="1">INDIRECT("個票20!H36")</f>
        <v>0</v>
      </c>
      <c r="P171" cm="1">
        <f t="array" aca="1" ref="P171" ca="1">INDIRECT("個票20!M36")</f>
        <v>0</v>
      </c>
      <c r="Q171" t="str" cm="1">
        <f t="array" aca="1" ref="Q171" ca="1">INDIRECT("個票20!AD22")</f>
        <v/>
      </c>
      <c r="R171" cm="1">
        <f t="array" aca="1" ref="R171" ca="1">INDIRECT("個票20!AI22")</f>
        <v>0</v>
      </c>
    </row>
    <row r="172" spans="11:18" hidden="1">
      <c r="K172">
        <v>20</v>
      </c>
      <c r="L172" cm="1">
        <f t="array" aca="1" ref="L172" ca="1">INDIRECT("個票20!H7")</f>
        <v>0</v>
      </c>
      <c r="M172" cm="1">
        <f t="array" aca="1" ref="M172" ca="1">INDIRECT("個票20!T7")</f>
        <v>0</v>
      </c>
      <c r="N172" t="str" cm="1">
        <f t="array" aca="1" ref="N172" ca="1">INDIRECT("個票20!A37")</f>
        <v>(オ)その他災害への備えとして必要と認められる経費</v>
      </c>
      <c r="O172" cm="1">
        <f t="array" aca="1" ref="O172" ca="1">INDIRECT("個票20!H37")</f>
        <v>0</v>
      </c>
      <c r="P172" cm="1">
        <f t="array" aca="1" ref="P172" ca="1">INDIRECT("個票20!M37")</f>
        <v>0</v>
      </c>
      <c r="Q172" t="str" cm="1">
        <f t="array" aca="1" ref="Q172" ca="1">INDIRECT("個票20!AD22")</f>
        <v/>
      </c>
      <c r="R172" cm="1">
        <f t="array" aca="1" ref="R172" ca="1">INDIRECT("個票20!AI22")</f>
        <v>0</v>
      </c>
    </row>
    <row r="173" spans="11:18" hidden="1">
      <c r="K173">
        <v>20</v>
      </c>
      <c r="L173" cm="1">
        <f t="array" aca="1" ref="L173" ca="1">INDIRECT("個票20!H7")</f>
        <v>0</v>
      </c>
      <c r="M173" cm="1">
        <f t="array" aca="1" ref="M173" ca="1">INDIRECT("個票20!T7")</f>
        <v>0</v>
      </c>
      <c r="N173" t="str" cm="1">
        <f t="array" aca="1" ref="N173" ca="1">INDIRECT("個票20!A38")</f>
        <v>合計</v>
      </c>
      <c r="O173" cm="1">
        <f t="array" aca="1" ref="O173" ca="1">INDIRECT("個票20!H38")</f>
        <v>0</v>
      </c>
      <c r="P173" cm="1">
        <f t="array" aca="1" ref="P173" ca="1">INDIRECT("個票20!M38")</f>
        <v>0</v>
      </c>
      <c r="Q173" t="str" cm="1">
        <f t="array" aca="1" ref="Q173" ca="1">INDIRECT("個票20!AD22")</f>
        <v/>
      </c>
      <c r="R173" cm="1">
        <f t="array" aca="1" ref="R173" ca="1">INDIRECT("個票20!AI22")</f>
        <v>0</v>
      </c>
    </row>
  </sheetData>
  <mergeCells count="1">
    <mergeCell ref="B2:M2"/>
  </mergeCells>
  <phoneticPr fontId="31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5D1C-459E-4769-AF9E-0F0A411EA725}">
  <sheetPr codeName="Sheet2">
    <tabColor rgb="FFFFFF00"/>
  </sheetPr>
  <dimension ref="A1:AW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131</v>
      </c>
      <c r="B7" s="87"/>
      <c r="C7" s="87"/>
      <c r="D7" s="87"/>
      <c r="E7" s="87"/>
      <c r="F7" s="87"/>
      <c r="G7" s="88"/>
      <c r="H7" s="89">
        <v>5900</v>
      </c>
      <c r="I7" s="90"/>
      <c r="J7" s="90"/>
      <c r="K7" s="90"/>
      <c r="L7" s="90"/>
      <c r="M7" s="90"/>
      <c r="N7" s="91"/>
      <c r="O7" s="86" t="s">
        <v>33</v>
      </c>
      <c r="P7" s="87"/>
      <c r="Q7" s="87"/>
      <c r="R7" s="87"/>
      <c r="S7" s="88"/>
      <c r="T7" s="92" t="s">
        <v>106</v>
      </c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4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102" t="s">
        <v>64</v>
      </c>
      <c r="E9" s="103"/>
      <c r="F9" s="103"/>
      <c r="G9" s="104"/>
      <c r="H9" s="105" t="s">
        <v>18</v>
      </c>
      <c r="I9" s="105"/>
      <c r="J9" s="105"/>
      <c r="K9" s="105"/>
      <c r="L9" s="105"/>
      <c r="M9" s="105"/>
      <c r="N9" s="105"/>
      <c r="O9" s="106" t="s">
        <v>89</v>
      </c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>居宅介護支援</v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123" t="s">
        <v>65</v>
      </c>
      <c r="X11" s="124"/>
      <c r="Y11" s="124"/>
      <c r="Z11" s="124"/>
      <c r="AA11" s="124"/>
      <c r="AB11" s="124"/>
      <c r="AC11" s="124"/>
      <c r="AD11" s="124"/>
      <c r="AE11" s="124"/>
      <c r="AF11" s="125"/>
      <c r="AG11" s="126" t="s">
        <v>67</v>
      </c>
      <c r="AH11" s="127"/>
      <c r="AI11" s="127"/>
      <c r="AJ11" s="127"/>
      <c r="AK11" s="127"/>
      <c r="AL11" s="127"/>
      <c r="AM11" s="128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 t="s">
        <v>66</v>
      </c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 t="s">
        <v>66</v>
      </c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9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 t="s">
        <v>66</v>
      </c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9" s="1" customFormat="1" ht="6" customHeight="1">
      <c r="J18" s="17"/>
    </row>
    <row r="19" spans="1:49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9" s="1" customFormat="1" ht="3" customHeight="1" thickBot="1">
      <c r="J20" s="17"/>
      <c r="AW20" s="2"/>
    </row>
    <row r="21" spans="1:49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9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>
        <f>IFERROR(VLOOKUP(H7,内示額!A:C,3,FALSE),"")</f>
        <v>186</v>
      </c>
      <c r="AE22" s="137"/>
      <c r="AF22" s="137"/>
      <c r="AG22" s="138" t="s">
        <v>46</v>
      </c>
      <c r="AH22" s="139"/>
      <c r="AI22" s="140">
        <f>MIN(AD22,ROUNDDOWN((H29+H38)/1000,0))</f>
        <v>186</v>
      </c>
      <c r="AJ22" s="141"/>
      <c r="AK22" s="141"/>
      <c r="AL22" s="144" t="s">
        <v>46</v>
      </c>
      <c r="AM22" s="145"/>
    </row>
    <row r="23" spans="1:49">
      <c r="A23" s="9" t="s">
        <v>100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9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9" ht="37.5" customHeight="1">
      <c r="A25" s="149" t="s">
        <v>50</v>
      </c>
      <c r="B25" s="150"/>
      <c r="C25" s="150"/>
      <c r="D25" s="150"/>
      <c r="E25" s="150"/>
      <c r="F25" s="150"/>
      <c r="G25" s="151"/>
      <c r="H25" s="152">
        <v>100000</v>
      </c>
      <c r="I25" s="152"/>
      <c r="J25" s="152"/>
      <c r="K25" s="152"/>
      <c r="L25" s="152"/>
      <c r="M25" s="153" t="s">
        <v>84</v>
      </c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5"/>
    </row>
    <row r="26" spans="1:49" ht="46" customHeight="1">
      <c r="A26" s="156" t="s">
        <v>51</v>
      </c>
      <c r="B26" s="157"/>
      <c r="C26" s="157"/>
      <c r="D26" s="157"/>
      <c r="E26" s="157"/>
      <c r="F26" s="157"/>
      <c r="G26" s="158"/>
      <c r="H26" s="159"/>
      <c r="I26" s="160"/>
      <c r="J26" s="160"/>
      <c r="K26" s="160"/>
      <c r="L26" s="161"/>
      <c r="M26" s="162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4"/>
    </row>
    <row r="27" spans="1:49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171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3"/>
    </row>
    <row r="28" spans="1:49" ht="70" customHeight="1">
      <c r="A28" s="175" t="s">
        <v>53</v>
      </c>
      <c r="B28" s="176"/>
      <c r="C28" s="176"/>
      <c r="D28" s="176"/>
      <c r="E28" s="176"/>
      <c r="F28" s="176"/>
      <c r="G28" s="177"/>
      <c r="H28" s="178">
        <v>150000</v>
      </c>
      <c r="I28" s="178"/>
      <c r="J28" s="178"/>
      <c r="K28" s="178"/>
      <c r="L28" s="178"/>
      <c r="M28" s="179" t="s">
        <v>83</v>
      </c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1"/>
    </row>
    <row r="29" spans="1:49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250000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9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9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9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174">
        <v>60000</v>
      </c>
      <c r="I33" s="174"/>
      <c r="J33" s="174"/>
      <c r="K33" s="174"/>
      <c r="L33" s="174"/>
      <c r="M33" s="153" t="s">
        <v>82</v>
      </c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5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59"/>
      <c r="I34" s="160"/>
      <c r="J34" s="160"/>
      <c r="K34" s="160"/>
      <c r="L34" s="161"/>
      <c r="M34" s="188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4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192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4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192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4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192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4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60000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5">
    <dataValidation allowBlank="1" showInputMessage="1" showErrorMessage="1" prompt="良い例：簡易型・室内防災シェルター（避難テント）1台 〇〇名収容_x000a_悪い例：災害用品" sqref="M37:AM37" xr:uid="{D0DF4279-E44E-4542-8340-459CEF09232A}"/>
    <dataValidation allowBlank="1" showInputMessage="1" showErrorMessage="1" prompt="良い例：トイレットペーパー（18ロール×10箱）、救急箱（5セット）_x000a_悪い例：衛生、医療用品等" sqref="M35:AM35" xr:uid="{236027C3-A094-4573-BCCD-5B9324477F29}"/>
    <dataValidation allowBlank="1" showInputMessage="1" showErrorMessage="1" prompt="良い例：簡易トイレ（100個）、石油ストーブ（5台）_x000a_悪い例：衛生用具、暖房関係等" sqref="M36:AM36" xr:uid="{D3FDE53E-D37B-460D-B2A3-DE714A4F03DE}"/>
    <dataValidation allowBlank="1" showInputMessage="1" showErrorMessage="1" prompt="良い例：ポータブル電源（2台）_x000a_悪い例：商品名（BC12345）" sqref="M34:AM34" xr:uid="{1D6123A9-98F1-4639-A8EB-0082FCCE0AAA}"/>
    <dataValidation allowBlank="1" showInputMessage="1" showErrorMessage="1" prompt="良い例：飲料水（2L×6本×50箱）、非常食品（レトルトカレー200食、アルファ※200食）_x000a_悪い例：食料品等" sqref="M33:AM33" xr:uid="{FD9DC137-75EB-4E5D-AF70-B31CEB9B8B6A}"/>
    <dataValidation allowBlank="1" showInputMessage="1" showErrorMessage="1" sqref="J31:N31 S31:V31 S21:V23 J21:N23" xr:uid="{F19E12F0-E98A-4CBB-83CD-61139D42C16D}"/>
    <dataValidation allowBlank="1" showInputMessage="1" showErrorMessage="1" prompt="良い例：エアコン1台、遮光カーテン2枚（10セット）_x000a_悪い例：温度管理用品等" sqref="M28:AM28" xr:uid="{E77F0A9E-71DE-457B-BB3C-0F37A9B26531}"/>
    <dataValidation type="list" allowBlank="1" showInputMessage="1" showErrorMessage="1" sqref="Y15:Z15 Y17:Z17 X15:X17" xr:uid="{A356AB55-14F0-4EC8-B58D-745CDFB289F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A469324-BE6F-47D2-A0E4-AFE420F1B16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2BFAA96-0CD1-411F-AE5D-6FA4322E71D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0BFA61B-A144-4A5A-8537-9AAAD5AADB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EA6186C-C288-4C18-B6D2-A20DBCB9EDD8}"/>
    <dataValidation allowBlank="1" showInputMessage="1" showErrorMessage="1" prompt="良い例：職員用制服10着（上着・麻素材）_x000a_悪い例：熱中症対策用品" sqref="M27:AM27" xr:uid="{CF5171DA-DF5E-43E9-888D-B4D7E8D4C8B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720EB87-882E-4B4A-8958-46F78F252820}">
      <formula1>1</formula1>
      <formula2>9000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6DC4908-7863-4403-8578-6C08EECBEA6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50"/>
  <sheetViews>
    <sheetView showGridLines="0" showZeros="0" view="pageBreakPreview" zoomScaleNormal="100" workbookViewId="0"/>
  </sheetViews>
  <sheetFormatPr defaultColWidth="2.26953125" defaultRowHeight="12"/>
  <cols>
    <col min="1" max="1" width="2.6328125" style="39" customWidth="1"/>
    <col min="2" max="16384" width="2.26953125" style="39"/>
  </cols>
  <sheetData>
    <row r="1" spans="1:39" ht="13">
      <c r="A1" s="39" t="s">
        <v>0</v>
      </c>
      <c r="AM1" s="42"/>
    </row>
    <row r="2" spans="1:39" ht="14">
      <c r="AG2" s="218"/>
      <c r="AH2" s="218"/>
      <c r="AI2" s="218"/>
      <c r="AJ2" s="218"/>
      <c r="AK2" s="218"/>
      <c r="AM2" s="42"/>
    </row>
    <row r="3" spans="1:39" ht="18" customHeight="1"/>
    <row r="4" spans="1:39" ht="13">
      <c r="A4" s="217" t="s">
        <v>103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</row>
    <row r="5" spans="1:39" ht="22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1"/>
      <c r="AC5" s="42"/>
      <c r="AD5" s="217"/>
      <c r="AE5" s="217"/>
      <c r="AF5" s="42"/>
      <c r="AG5" s="217"/>
      <c r="AH5" s="217"/>
      <c r="AI5" s="40"/>
      <c r="AJ5" s="217"/>
      <c r="AK5" s="217"/>
      <c r="AL5" s="40"/>
      <c r="AM5" s="40"/>
    </row>
    <row r="6" spans="1:39" ht="13">
      <c r="A6" s="41"/>
      <c r="B6" s="41"/>
      <c r="C6" s="40"/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8"/>
      <c r="AC6" s="49" t="s">
        <v>1</v>
      </c>
      <c r="AD6" s="215">
        <v>8</v>
      </c>
      <c r="AE6" s="215"/>
      <c r="AF6" s="46" t="s">
        <v>2</v>
      </c>
      <c r="AG6" s="215">
        <v>11</v>
      </c>
      <c r="AH6" s="215"/>
      <c r="AI6" s="46" t="s">
        <v>3</v>
      </c>
      <c r="AJ6" s="216">
        <v>1</v>
      </c>
      <c r="AK6" s="216"/>
      <c r="AL6" s="51" t="s">
        <v>4</v>
      </c>
      <c r="AM6" s="40"/>
    </row>
    <row r="7" spans="1:39" ht="45" customHeight="1">
      <c r="A7" s="41"/>
      <c r="B7" s="41"/>
      <c r="C7" s="40"/>
      <c r="D7" s="4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</row>
    <row r="8" spans="1:39" ht="18" customHeight="1">
      <c r="A8" s="217" t="s">
        <v>5</v>
      </c>
      <c r="B8" s="217"/>
      <c r="C8" s="217"/>
      <c r="D8" s="217"/>
      <c r="E8" s="217"/>
      <c r="F8" s="217"/>
      <c r="G8" s="217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1:39" ht="45" customHeight="1">
      <c r="A9" s="42"/>
      <c r="B9" s="42"/>
      <c r="C9" s="42"/>
      <c r="D9" s="42"/>
      <c r="E9" s="42"/>
      <c r="F9" s="42"/>
      <c r="G9" s="42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</row>
    <row r="10" spans="1:39" ht="15.75" customHeight="1">
      <c r="A10" s="42"/>
      <c r="B10" s="42"/>
      <c r="C10" s="42"/>
      <c r="D10" s="42"/>
      <c r="E10" s="42"/>
      <c r="F10" s="42"/>
      <c r="G10" s="42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6</v>
      </c>
      <c r="U10" s="41"/>
      <c r="V10" s="41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42"/>
      <c r="AM10" s="41"/>
    </row>
    <row r="11" spans="1:39" ht="15.75" customHeight="1">
      <c r="A11" s="42"/>
      <c r="B11" s="42"/>
      <c r="C11" s="42"/>
      <c r="D11" s="42"/>
      <c r="E11" s="42"/>
      <c r="F11" s="42"/>
      <c r="G11" s="42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 t="s">
        <v>7</v>
      </c>
      <c r="U11" s="41"/>
      <c r="V11" s="41"/>
      <c r="W11" s="210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42"/>
      <c r="AM11" s="41"/>
    </row>
    <row r="12" spans="1:39" ht="15.75" customHeight="1">
      <c r="A12" s="42"/>
      <c r="B12" s="42"/>
      <c r="C12" s="42"/>
      <c r="D12" s="42"/>
      <c r="E12" s="42"/>
      <c r="F12" s="42"/>
      <c r="G12" s="42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 t="s">
        <v>8</v>
      </c>
      <c r="V12" s="41"/>
      <c r="W12" s="212"/>
      <c r="X12" s="212"/>
      <c r="Y12" s="212"/>
      <c r="Z12" s="212"/>
      <c r="AA12" s="212"/>
      <c r="AB12" s="212"/>
      <c r="AC12" s="212"/>
      <c r="AD12" s="212"/>
      <c r="AE12" s="212"/>
      <c r="AF12" s="212"/>
      <c r="AG12" s="212"/>
      <c r="AH12" s="212"/>
      <c r="AI12" s="212"/>
      <c r="AJ12" s="212"/>
      <c r="AK12" s="212"/>
      <c r="AL12" s="42"/>
      <c r="AM12" s="41"/>
    </row>
    <row r="13" spans="1:39" ht="15.75" customHeight="1">
      <c r="A13" s="42"/>
      <c r="B13" s="42"/>
      <c r="C13" s="42"/>
      <c r="D13" s="42"/>
      <c r="E13" s="42"/>
      <c r="F13" s="42"/>
      <c r="G13" s="42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 t="s">
        <v>9</v>
      </c>
      <c r="U13" s="41"/>
      <c r="V13" s="41"/>
      <c r="W13" s="210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52"/>
      <c r="AM13" s="41"/>
    </row>
    <row r="14" spans="1:39" ht="44.25" customHeight="1">
      <c r="C14" s="214" t="s">
        <v>104</v>
      </c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43"/>
      <c r="AL14" s="43"/>
      <c r="AM14" s="43"/>
    </row>
    <row r="15" spans="1:39" ht="13">
      <c r="A15" s="43"/>
      <c r="B15" s="43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43"/>
      <c r="AL15" s="43"/>
      <c r="AM15" s="43"/>
    </row>
    <row r="16" spans="1:39" ht="15" customHeight="1">
      <c r="A16" s="41"/>
      <c r="B16" s="41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41"/>
      <c r="AL16" s="41"/>
      <c r="AM16" s="41"/>
    </row>
    <row r="17" spans="1:39" ht="15" customHeight="1">
      <c r="A17" s="41"/>
      <c r="B17" s="41" t="s">
        <v>10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</row>
    <row r="18" spans="1:39" ht="14.25" customHeight="1">
      <c r="A18" s="41"/>
      <c r="B18" s="41" t="s">
        <v>11</v>
      </c>
      <c r="C18" s="41"/>
      <c r="D18" s="41"/>
      <c r="E18" s="41"/>
      <c r="F18" s="41"/>
      <c r="G18" s="41"/>
      <c r="H18" s="41"/>
      <c r="I18" s="41"/>
      <c r="J18" s="213">
        <f ca="1">SUM('様式第2号（申請額一覧）'!H5:H24)*1000</f>
        <v>0</v>
      </c>
      <c r="K18" s="213"/>
      <c r="L18" s="213"/>
      <c r="M18" s="213"/>
      <c r="N18" s="213"/>
      <c r="O18" s="213"/>
      <c r="P18" s="213"/>
      <c r="Q18" s="213"/>
      <c r="R18" s="213"/>
      <c r="S18" s="41" t="s">
        <v>12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</row>
    <row r="19" spans="1:39" ht="14.2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7"/>
      <c r="Y19" s="47"/>
      <c r="Z19" s="47"/>
      <c r="AA19" s="47"/>
      <c r="AB19" s="47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</row>
    <row r="20" spans="1:39" ht="14.2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7"/>
      <c r="Y20" s="47"/>
      <c r="Z20" s="47"/>
      <c r="AA20" s="47"/>
      <c r="AB20" s="47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</row>
    <row r="21" spans="1:39" ht="14.2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7"/>
      <c r="Y21" s="47"/>
      <c r="Z21" s="47"/>
      <c r="AA21" s="47"/>
      <c r="AB21" s="47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</row>
    <row r="22" spans="1:39" s="38" customFormat="1" ht="22.25" customHeight="1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53"/>
    </row>
    <row r="23" spans="1:39" s="38" customFormat="1" ht="22.25" customHeight="1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53"/>
    </row>
    <row r="24" spans="1:39" s="38" customFormat="1" ht="22.25" customHeight="1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1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53"/>
    </row>
    <row r="25" spans="1:39" s="38" customFormat="1" ht="22.25" customHeight="1">
      <c r="B25" s="41" t="s">
        <v>13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53"/>
    </row>
    <row r="26" spans="1:39" s="38" customFormat="1" ht="22.25" customHeight="1">
      <c r="B26" s="41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3"/>
    </row>
    <row r="27" spans="1:39" ht="14.25" customHeight="1">
      <c r="B27" s="41" t="s">
        <v>105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</row>
    <row r="28" spans="1:39" ht="14.25" customHeight="1">
      <c r="B28" s="41" t="s">
        <v>15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</row>
    <row r="29" spans="1:39" s="38" customFormat="1" ht="22.25" customHeight="1">
      <c r="B29" s="41" t="s">
        <v>16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53"/>
    </row>
    <row r="30" spans="1:39" s="38" customFormat="1" ht="22.25" customHeight="1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53"/>
    </row>
    <row r="31" spans="1:39" s="38" customFormat="1" ht="13.75" customHeight="1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53"/>
    </row>
    <row r="32" spans="1:39" ht="14.25" customHeight="1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</row>
    <row r="33" spans="1:37" ht="14.25" customHeight="1">
      <c r="T33" s="39" t="s">
        <v>17</v>
      </c>
    </row>
    <row r="34" spans="1:37" ht="14.25" customHeight="1">
      <c r="U34" s="54" t="s">
        <v>61</v>
      </c>
    </row>
    <row r="35" spans="1:37" ht="14.25" customHeight="1">
      <c r="U35" s="204" t="s">
        <v>19</v>
      </c>
      <c r="V35" s="205"/>
      <c r="W35" s="205"/>
      <c r="X35" s="205"/>
      <c r="Y35" s="205"/>
      <c r="Z35" s="205"/>
      <c r="AA35" s="205"/>
      <c r="AB35" s="206"/>
      <c r="AC35" s="207"/>
      <c r="AD35" s="208"/>
      <c r="AE35" s="208"/>
      <c r="AF35" s="208"/>
      <c r="AG35" s="208"/>
      <c r="AH35" s="208"/>
      <c r="AI35" s="208"/>
      <c r="AJ35" s="208"/>
      <c r="AK35" s="209"/>
    </row>
    <row r="36" spans="1:37" ht="14.25" customHeight="1">
      <c r="U36" s="204" t="s">
        <v>20</v>
      </c>
      <c r="V36" s="205"/>
      <c r="W36" s="205"/>
      <c r="X36" s="205"/>
      <c r="Y36" s="205"/>
      <c r="Z36" s="205"/>
      <c r="AA36" s="205"/>
      <c r="AB36" s="206"/>
      <c r="AC36" s="207"/>
      <c r="AD36" s="208"/>
      <c r="AE36" s="208"/>
      <c r="AF36" s="208"/>
      <c r="AG36" s="208"/>
      <c r="AH36" s="208"/>
      <c r="AI36" s="208"/>
      <c r="AJ36" s="208"/>
      <c r="AK36" s="209"/>
    </row>
    <row r="37" spans="1:37" ht="14.25" customHeight="1">
      <c r="U37" s="195" t="s">
        <v>21</v>
      </c>
      <c r="V37" s="195"/>
      <c r="W37" s="195"/>
      <c r="X37" s="195"/>
      <c r="Y37" s="195" t="s">
        <v>22</v>
      </c>
      <c r="Z37" s="195"/>
      <c r="AA37" s="195"/>
      <c r="AB37" s="195"/>
      <c r="AC37" s="202"/>
      <c r="AD37" s="203"/>
      <c r="AE37" s="203"/>
      <c r="AF37" s="203"/>
      <c r="AG37" s="203"/>
      <c r="AH37" s="203"/>
      <c r="AI37" s="203"/>
      <c r="AJ37" s="203"/>
      <c r="AK37" s="203"/>
    </row>
    <row r="38" spans="1:37">
      <c r="U38" s="195"/>
      <c r="V38" s="195"/>
      <c r="W38" s="195"/>
      <c r="X38" s="195"/>
      <c r="Y38" s="195" t="s">
        <v>23</v>
      </c>
      <c r="Z38" s="195"/>
      <c r="AA38" s="195"/>
      <c r="AB38" s="195"/>
      <c r="AC38" s="196"/>
      <c r="AD38" s="197"/>
      <c r="AE38" s="197"/>
      <c r="AF38" s="197"/>
      <c r="AG38" s="197"/>
      <c r="AH38" s="197"/>
      <c r="AI38" s="197"/>
      <c r="AJ38" s="197"/>
      <c r="AK38" s="198"/>
    </row>
    <row r="39" spans="1:37" ht="14.5" customHeight="1">
      <c r="U39" s="63"/>
      <c r="V39" s="63"/>
      <c r="W39" s="63"/>
      <c r="X39" s="63"/>
      <c r="Y39" s="199"/>
      <c r="Z39" s="199"/>
      <c r="AA39" s="199"/>
      <c r="AB39" s="199"/>
      <c r="AC39" s="200"/>
      <c r="AD39" s="201"/>
      <c r="AE39" s="201"/>
      <c r="AF39" s="201"/>
      <c r="AG39" s="201"/>
      <c r="AH39" s="201"/>
      <c r="AI39" s="201"/>
      <c r="AJ39" s="201"/>
      <c r="AK39" s="201"/>
    </row>
    <row r="40" spans="1:37" ht="18.75" customHeight="1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</row>
    <row r="41" spans="1:37" ht="18.75" customHeight="1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</row>
    <row r="42" spans="1:37" ht="18.75" customHeight="1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:37" ht="18.75" customHeight="1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:37" ht="18.75" customHeight="1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</row>
    <row r="45" spans="1:37" ht="18.75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</row>
    <row r="46" spans="1:37">
      <c r="A46" s="44"/>
    </row>
    <row r="47" spans="1:37">
      <c r="A47" s="44"/>
    </row>
    <row r="48" spans="1:37">
      <c r="A48" s="44"/>
    </row>
    <row r="49" spans="1:1">
      <c r="A49" s="44"/>
    </row>
    <row r="50" spans="1:1">
      <c r="A50" s="44"/>
    </row>
  </sheetData>
  <mergeCells count="26">
    <mergeCell ref="AG2:AK2"/>
    <mergeCell ref="A4:AM4"/>
    <mergeCell ref="AD5:AE5"/>
    <mergeCell ref="AG5:AH5"/>
    <mergeCell ref="AJ5:AK5"/>
    <mergeCell ref="J18:R18"/>
    <mergeCell ref="C14:AJ16"/>
    <mergeCell ref="AD6:AE6"/>
    <mergeCell ref="AG6:AH6"/>
    <mergeCell ref="AJ6:AK6"/>
    <mergeCell ref="A8:G8"/>
    <mergeCell ref="W10:AK10"/>
    <mergeCell ref="U35:AB35"/>
    <mergeCell ref="AC35:AK35"/>
    <mergeCell ref="U36:AB36"/>
    <mergeCell ref="AC36:AK36"/>
    <mergeCell ref="W11:AK11"/>
    <mergeCell ref="W12:AK12"/>
    <mergeCell ref="W13:AK13"/>
    <mergeCell ref="U37:X38"/>
    <mergeCell ref="Y38:AB38"/>
    <mergeCell ref="AC38:AK38"/>
    <mergeCell ref="Y39:AB39"/>
    <mergeCell ref="AC39:AK39"/>
    <mergeCell ref="Y37:AB37"/>
    <mergeCell ref="AC37:AK37"/>
  </mergeCells>
  <phoneticPr fontId="31"/>
  <dataValidations count="7">
    <dataValidation type="whole" allowBlank="1" showInputMessage="1" showErrorMessage="1" error="申請期間は令和8年11月です。" sqref="AD6:AE6" xr:uid="{00000000-0002-0000-0100-000000000000}">
      <formula1>8</formula1>
      <formula2>8</formula2>
    </dataValidation>
    <dataValidation allowBlank="1" showInputMessage="1" showErrorMessage="1" error="法人の申請者様は法人名、個人の申請者様は個人名をご入力ください。" prompt="法人の申請者様は法人名、個人の申請者様は個人名をご入力ください。" sqref="W12:AK12" xr:uid="{00000000-0002-0000-0100-000001000000}"/>
    <dataValidation type="custom" allowBlank="1" showInputMessage="1" showErrorMessage="1" error="ハイフンなし7桁でご入力ください。" prompt="ハイフンなし7桁でご入力ください。_x000a_" sqref="W10:AK10" xr:uid="{00000000-0002-0000-0100-000002000000}">
      <formula1>AND(LEN(W10)=7,ISNUMBER(VALUE(W10)))</formula1>
    </dataValidation>
    <dataValidation type="whole" allowBlank="1" showInputMessage="1" showErrorMessage="1" error="申請期間は11月1日以降です。" prompt="申請期間は11月1日以降です。" sqref="AG6:AH6" xr:uid="{00000000-0002-0000-0100-000005000000}">
      <formula1>11</formula1>
      <formula2>12</formula2>
    </dataValidation>
    <dataValidation type="whole" operator="greaterThanOrEqual" allowBlank="1" error="交付申請金額は半角数字でご入力ください。" prompt="交付申請金額は半角数字でご入力ください。" sqref="J18:R18" xr:uid="{00000000-0002-0000-0100-000006000000}">
      <formula1>0</formula1>
    </dataValidation>
    <dataValidation type="whole" allowBlank="1" showInputMessage="1" showErrorMessage="1" sqref="AJ6:AK6" xr:uid="{00000000-0002-0000-0100-000007000000}">
      <formula1>1</formula1>
      <formula2>31</formula2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AD37:AK37 AC37" xr:uid="{00000000-0002-0000-0100-00000A000000}">
      <formula1>AND(OR(LEN(AC37)=10,LEN(AC37)=11),ISNUMBER(VALUE(AC37)))</formula1>
    </dataValidation>
  </dataValidations>
  <printOptions horizontalCentered="1"/>
  <pageMargins left="0.70866141732283505" right="0.70866141732283505" top="0.94488188976377996" bottom="0.74803149606299202" header="0.31496062992126" footer="0.31496062992126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H45"/>
  <sheetViews>
    <sheetView showGridLines="0" showZeros="0" view="pageBreakPreview" zoomScale="80" zoomScaleNormal="100" workbookViewId="0"/>
  </sheetViews>
  <sheetFormatPr defaultColWidth="2.26953125" defaultRowHeight="13"/>
  <cols>
    <col min="1" max="1" width="3.08984375" style="26" customWidth="1"/>
    <col min="2" max="2" width="31.26953125" style="26" customWidth="1"/>
    <col min="3" max="3" width="10" style="26" customWidth="1"/>
    <col min="4" max="4" width="29" style="26" customWidth="1"/>
    <col min="5" max="5" width="13.90625" style="26" customWidth="1"/>
    <col min="6" max="7" width="31.26953125" style="26" customWidth="1"/>
    <col min="8" max="8" width="9" style="27" customWidth="1"/>
    <col min="9" max="16384" width="2.26953125" style="26"/>
  </cols>
  <sheetData>
    <row r="1" spans="1:8">
      <c r="A1" s="26" t="s">
        <v>24</v>
      </c>
      <c r="D1" s="55" t="s">
        <v>69</v>
      </c>
    </row>
    <row r="2" spans="1:8">
      <c r="A2" s="28"/>
    </row>
    <row r="3" spans="1:8" ht="18" customHeight="1">
      <c r="A3" s="225" t="s">
        <v>25</v>
      </c>
      <c r="B3" s="226" t="s">
        <v>26</v>
      </c>
      <c r="C3" s="227" t="s">
        <v>27</v>
      </c>
      <c r="D3" s="226" t="s">
        <v>28</v>
      </c>
      <c r="E3" s="226" t="s">
        <v>22</v>
      </c>
      <c r="F3" s="219" t="s">
        <v>62</v>
      </c>
      <c r="G3" s="221" t="s">
        <v>63</v>
      </c>
      <c r="H3" s="223" t="s">
        <v>68</v>
      </c>
    </row>
    <row r="4" spans="1:8">
      <c r="A4" s="225"/>
      <c r="B4" s="226"/>
      <c r="C4" s="227"/>
      <c r="D4" s="226"/>
      <c r="E4" s="226"/>
      <c r="F4" s="220"/>
      <c r="G4" s="222"/>
      <c r="H4" s="224"/>
    </row>
    <row r="5" spans="1:8" ht="22.5" customHeight="1">
      <c r="A5" s="29">
        <f t="shared" ref="A5:A24" si="0">ROW()-4</f>
        <v>1</v>
      </c>
      <c r="B5" s="30">
        <f t="shared" ref="B5:B24" ca="1" si="1">IFERROR(INDIRECT("個票"&amp;$A5&amp;"！$t$7"),"")</f>
        <v>0</v>
      </c>
      <c r="C5" s="31">
        <f ca="1">IFERROR(INDIRECT("個票"&amp;$A5&amp;"！$h$7"),"")</f>
        <v>0</v>
      </c>
      <c r="D5" s="30" t="str">
        <f ca="1">IFERROR(INDIRECT("個票"&amp;$A5&amp;"！$H$10"),"")</f>
        <v/>
      </c>
      <c r="E5" s="30">
        <f ca="1">IFERROR(INDIRECT("個票"&amp;$A5&amp;"！$w$11"),"")</f>
        <v>0</v>
      </c>
      <c r="F5" s="30" t="str">
        <f ca="1">IFERROR(INDIRECT("個票"&amp;$A5&amp;"！$H$9")&amp;INDIRECT("個票"&amp;$A5&amp;"！$O$9"),"")</f>
        <v>広島県</v>
      </c>
      <c r="G5" s="30" t="str">
        <f ca="1">IF(H5&gt;0,'様式第1号(申請書兼報告書)'!$W$12,"")</f>
        <v/>
      </c>
      <c r="H5" s="32">
        <f ca="1">IFERROR(INDIRECT("個票"&amp;$A5&amp;"！$ai$22"),0)</f>
        <v>0</v>
      </c>
    </row>
    <row r="6" spans="1:8" ht="22.5" customHeight="1">
      <c r="A6" s="29">
        <f t="shared" si="0"/>
        <v>2</v>
      </c>
      <c r="B6" s="30">
        <f t="shared" ca="1" si="1"/>
        <v>0</v>
      </c>
      <c r="C6" s="31">
        <f t="shared" ref="C6:C24" ca="1" si="2">IFERROR(INDIRECT("個票"&amp;$A6&amp;"！$h$7"),"")</f>
        <v>0</v>
      </c>
      <c r="D6" s="30" t="str">
        <f t="shared" ref="D6:D24" ca="1" si="3">IFERROR(INDIRECT("個票"&amp;$A6&amp;"！$H$10"),"")</f>
        <v/>
      </c>
      <c r="E6" s="30">
        <f t="shared" ref="E6:E24" ca="1" si="4">IFERROR(INDIRECT("個票"&amp;$A6&amp;"！$w$11"),"")</f>
        <v>0</v>
      </c>
      <c r="F6" s="30" t="str">
        <f ca="1">IFERROR(INDIRECT("個票"&amp;$A6&amp;"！$H$9")&amp;INDIRECT("個票"&amp;$A6&amp;"！$O$9"),"")</f>
        <v>広島県</v>
      </c>
      <c r="G6" s="30" t="str">
        <f ca="1">IF(H6&gt;0,'様式第1号(申請書兼報告書)'!$W$12,"")</f>
        <v/>
      </c>
      <c r="H6" s="32">
        <f t="shared" ref="H6:H24" ca="1" si="5">IFERROR(INDIRECT("個票"&amp;$A6&amp;"！$ai$22"),0)</f>
        <v>0</v>
      </c>
    </row>
    <row r="7" spans="1:8" ht="22.5" customHeight="1">
      <c r="A7" s="29">
        <f t="shared" si="0"/>
        <v>3</v>
      </c>
      <c r="B7" s="30">
        <f t="shared" ca="1" si="1"/>
        <v>0</v>
      </c>
      <c r="C7" s="31">
        <f t="shared" ca="1" si="2"/>
        <v>0</v>
      </c>
      <c r="D7" s="30" t="str">
        <f t="shared" ca="1" si="3"/>
        <v/>
      </c>
      <c r="E7" s="30">
        <f t="shared" ca="1" si="4"/>
        <v>0</v>
      </c>
      <c r="F7" s="33" t="str">
        <f ca="1">IFERROR(INDIRECT("個票"&amp;$A7&amp;"！$ｈ$9")&amp;INDIRECT("個票"&amp;$A7&amp;"！$O$9"),"")</f>
        <v>広島県</v>
      </c>
      <c r="G7" s="30" t="str">
        <f ca="1">IF(H7&gt;0,'様式第1号(申請書兼報告書)'!$W$12,"")</f>
        <v/>
      </c>
      <c r="H7" s="32">
        <f t="shared" ca="1" si="5"/>
        <v>0</v>
      </c>
    </row>
    <row r="8" spans="1:8" ht="22.5" customHeight="1">
      <c r="A8" s="29">
        <f t="shared" si="0"/>
        <v>4</v>
      </c>
      <c r="B8" s="30">
        <f t="shared" ca="1" si="1"/>
        <v>0</v>
      </c>
      <c r="C8" s="31">
        <f t="shared" ca="1" si="2"/>
        <v>0</v>
      </c>
      <c r="D8" s="30" t="str">
        <f t="shared" ca="1" si="3"/>
        <v/>
      </c>
      <c r="E8" s="30">
        <f t="shared" ca="1" si="4"/>
        <v>0</v>
      </c>
      <c r="F8" s="33" t="str">
        <f ca="1">IFERROR(INDIRECT("個票"&amp;$A8&amp;"！$H$9")&amp;INDIRECT("個票"&amp;$A8&amp;"！$O$9"),"")</f>
        <v>広島県</v>
      </c>
      <c r="G8" s="30" t="str">
        <f ca="1">IF(H8&gt;0,'様式第1号(申請書兼報告書)'!$W$12,"")</f>
        <v/>
      </c>
      <c r="H8" s="32">
        <f t="shared" ca="1" si="5"/>
        <v>0</v>
      </c>
    </row>
    <row r="9" spans="1:8" ht="22.5" customHeight="1">
      <c r="A9" s="29">
        <f t="shared" si="0"/>
        <v>5</v>
      </c>
      <c r="B9" s="30">
        <f t="shared" ca="1" si="1"/>
        <v>0</v>
      </c>
      <c r="C9" s="31">
        <f t="shared" ca="1" si="2"/>
        <v>0</v>
      </c>
      <c r="D9" s="30" t="str">
        <f t="shared" ca="1" si="3"/>
        <v/>
      </c>
      <c r="E9" s="30">
        <f t="shared" ca="1" si="4"/>
        <v>0</v>
      </c>
      <c r="F9" s="33" t="str">
        <f t="shared" ref="F9:F24" ca="1" si="6">IFERROR(INDIRECT("個票"&amp;$A9&amp;"！$H$9")&amp;INDIRECT("個票"&amp;$A9&amp;"！$O$9"),"")</f>
        <v>広島県</v>
      </c>
      <c r="G9" s="30" t="str">
        <f ca="1">IF(H9&gt;0,'様式第1号(申請書兼報告書)'!$W$12,"")</f>
        <v/>
      </c>
      <c r="H9" s="32">
        <f t="shared" ca="1" si="5"/>
        <v>0</v>
      </c>
    </row>
    <row r="10" spans="1:8" ht="22.5" customHeight="1">
      <c r="A10" s="29">
        <f t="shared" si="0"/>
        <v>6</v>
      </c>
      <c r="B10" s="30">
        <f t="shared" ca="1" si="1"/>
        <v>0</v>
      </c>
      <c r="C10" s="31">
        <f t="shared" ca="1" si="2"/>
        <v>0</v>
      </c>
      <c r="D10" s="30" t="str">
        <f t="shared" ca="1" si="3"/>
        <v/>
      </c>
      <c r="E10" s="30">
        <f t="shared" ca="1" si="4"/>
        <v>0</v>
      </c>
      <c r="F10" s="33" t="str">
        <f t="shared" ca="1" si="6"/>
        <v>広島県</v>
      </c>
      <c r="G10" s="30" t="str">
        <f ca="1">IF(H10&gt;0,'様式第1号(申請書兼報告書)'!$W$12,"")</f>
        <v/>
      </c>
      <c r="H10" s="32">
        <f t="shared" ca="1" si="5"/>
        <v>0</v>
      </c>
    </row>
    <row r="11" spans="1:8" ht="22.5" customHeight="1">
      <c r="A11" s="29">
        <f t="shared" si="0"/>
        <v>7</v>
      </c>
      <c r="B11" s="30">
        <f t="shared" ca="1" si="1"/>
        <v>0</v>
      </c>
      <c r="C11" s="31">
        <f t="shared" ca="1" si="2"/>
        <v>0</v>
      </c>
      <c r="D11" s="30" t="str">
        <f t="shared" ca="1" si="3"/>
        <v/>
      </c>
      <c r="E11" s="30">
        <f t="shared" ca="1" si="4"/>
        <v>0</v>
      </c>
      <c r="F11" s="33" t="str">
        <f t="shared" ca="1" si="6"/>
        <v>広島県</v>
      </c>
      <c r="G11" s="30" t="str">
        <f ca="1">IF(H11&gt;0,'様式第1号(申請書兼報告書)'!$W$12,"")</f>
        <v/>
      </c>
      <c r="H11" s="32">
        <f t="shared" ca="1" si="5"/>
        <v>0</v>
      </c>
    </row>
    <row r="12" spans="1:8" ht="22.5" customHeight="1">
      <c r="A12" s="29">
        <f t="shared" si="0"/>
        <v>8</v>
      </c>
      <c r="B12" s="30">
        <f t="shared" ca="1" si="1"/>
        <v>0</v>
      </c>
      <c r="C12" s="31">
        <f t="shared" ca="1" si="2"/>
        <v>0</v>
      </c>
      <c r="D12" s="30" t="str">
        <f t="shared" ca="1" si="3"/>
        <v/>
      </c>
      <c r="E12" s="30">
        <f t="shared" ca="1" si="4"/>
        <v>0</v>
      </c>
      <c r="F12" s="33" t="str">
        <f t="shared" ca="1" si="6"/>
        <v>広島県</v>
      </c>
      <c r="G12" s="30" t="str">
        <f ca="1">IF(H12&gt;0,'様式第1号(申請書兼報告書)'!$W$12,"")</f>
        <v/>
      </c>
      <c r="H12" s="32">
        <f t="shared" ca="1" si="5"/>
        <v>0</v>
      </c>
    </row>
    <row r="13" spans="1:8" ht="22.5" customHeight="1">
      <c r="A13" s="29">
        <f t="shared" si="0"/>
        <v>9</v>
      </c>
      <c r="B13" s="30">
        <f t="shared" ca="1" si="1"/>
        <v>0</v>
      </c>
      <c r="C13" s="31">
        <f t="shared" ca="1" si="2"/>
        <v>0</v>
      </c>
      <c r="D13" s="30" t="str">
        <f t="shared" ca="1" si="3"/>
        <v/>
      </c>
      <c r="E13" s="30">
        <f t="shared" ca="1" si="4"/>
        <v>0</v>
      </c>
      <c r="F13" s="33" t="str">
        <f t="shared" ca="1" si="6"/>
        <v>広島県</v>
      </c>
      <c r="G13" s="30" t="str">
        <f ca="1">IF(H13&gt;0,'様式第1号(申請書兼報告書)'!$W$12,"")</f>
        <v/>
      </c>
      <c r="H13" s="32">
        <f t="shared" ca="1" si="5"/>
        <v>0</v>
      </c>
    </row>
    <row r="14" spans="1:8" ht="22.5" customHeight="1">
      <c r="A14" s="29">
        <f t="shared" si="0"/>
        <v>10</v>
      </c>
      <c r="B14" s="30">
        <f t="shared" ca="1" si="1"/>
        <v>0</v>
      </c>
      <c r="C14" s="31">
        <f t="shared" ca="1" si="2"/>
        <v>0</v>
      </c>
      <c r="D14" s="30" t="str">
        <f t="shared" ca="1" si="3"/>
        <v/>
      </c>
      <c r="E14" s="30">
        <f t="shared" ca="1" si="4"/>
        <v>0</v>
      </c>
      <c r="F14" s="33" t="str">
        <f t="shared" ca="1" si="6"/>
        <v>広島県</v>
      </c>
      <c r="G14" s="30" t="str">
        <f ca="1">IF(H14&gt;0,'様式第1号(申請書兼報告書)'!$W$12,"")</f>
        <v/>
      </c>
      <c r="H14" s="32">
        <f t="shared" ca="1" si="5"/>
        <v>0</v>
      </c>
    </row>
    <row r="15" spans="1:8" ht="22.5" customHeight="1">
      <c r="A15" s="29">
        <f t="shared" si="0"/>
        <v>11</v>
      </c>
      <c r="B15" s="30">
        <f t="shared" ca="1" si="1"/>
        <v>0</v>
      </c>
      <c r="C15" s="31">
        <f t="shared" ca="1" si="2"/>
        <v>0</v>
      </c>
      <c r="D15" s="30" t="str">
        <f t="shared" ca="1" si="3"/>
        <v/>
      </c>
      <c r="E15" s="30">
        <f t="shared" ca="1" si="4"/>
        <v>0</v>
      </c>
      <c r="F15" s="33" t="str">
        <f t="shared" ca="1" si="6"/>
        <v>広島県</v>
      </c>
      <c r="G15" s="30" t="str">
        <f ca="1">IF(H15&gt;0,'様式第1号(申請書兼報告書)'!$W$12,"")</f>
        <v/>
      </c>
      <c r="H15" s="32">
        <f t="shared" ca="1" si="5"/>
        <v>0</v>
      </c>
    </row>
    <row r="16" spans="1:8" ht="22.5" customHeight="1">
      <c r="A16" s="29">
        <f t="shared" si="0"/>
        <v>12</v>
      </c>
      <c r="B16" s="30">
        <f t="shared" ca="1" si="1"/>
        <v>0</v>
      </c>
      <c r="C16" s="31">
        <f t="shared" ca="1" si="2"/>
        <v>0</v>
      </c>
      <c r="D16" s="30" t="str">
        <f t="shared" ca="1" si="3"/>
        <v/>
      </c>
      <c r="E16" s="30">
        <f t="shared" ca="1" si="4"/>
        <v>0</v>
      </c>
      <c r="F16" s="33" t="str">
        <f t="shared" ca="1" si="6"/>
        <v>広島県</v>
      </c>
      <c r="G16" s="30" t="str">
        <f ca="1">IF(H16&gt;0,'様式第1号(申請書兼報告書)'!$W$12,"")</f>
        <v/>
      </c>
      <c r="H16" s="32">
        <f t="shared" ca="1" si="5"/>
        <v>0</v>
      </c>
    </row>
    <row r="17" spans="1:8" ht="22.5" customHeight="1">
      <c r="A17" s="29">
        <f t="shared" si="0"/>
        <v>13</v>
      </c>
      <c r="B17" s="30">
        <f t="shared" ca="1" si="1"/>
        <v>0</v>
      </c>
      <c r="C17" s="31">
        <f t="shared" ca="1" si="2"/>
        <v>0</v>
      </c>
      <c r="D17" s="30" t="str">
        <f t="shared" ca="1" si="3"/>
        <v/>
      </c>
      <c r="E17" s="30">
        <f t="shared" ca="1" si="4"/>
        <v>0</v>
      </c>
      <c r="F17" s="33" t="str">
        <f t="shared" ca="1" si="6"/>
        <v>広島県</v>
      </c>
      <c r="G17" s="30" t="str">
        <f ca="1">IF(H17&gt;0,'様式第1号(申請書兼報告書)'!$W$12,"")</f>
        <v/>
      </c>
      <c r="H17" s="32">
        <f t="shared" ca="1" si="5"/>
        <v>0</v>
      </c>
    </row>
    <row r="18" spans="1:8" ht="22.5" customHeight="1">
      <c r="A18" s="29">
        <f t="shared" si="0"/>
        <v>14</v>
      </c>
      <c r="B18" s="30">
        <f t="shared" ca="1" si="1"/>
        <v>0</v>
      </c>
      <c r="C18" s="31">
        <f t="shared" ca="1" si="2"/>
        <v>0</v>
      </c>
      <c r="D18" s="30" t="str">
        <f t="shared" ca="1" si="3"/>
        <v/>
      </c>
      <c r="E18" s="30">
        <f t="shared" ca="1" si="4"/>
        <v>0</v>
      </c>
      <c r="F18" s="33" t="str">
        <f t="shared" ca="1" si="6"/>
        <v>広島県</v>
      </c>
      <c r="G18" s="30" t="str">
        <f ca="1">IF(H18&gt;0,'様式第1号(申請書兼報告書)'!$W$12,"")</f>
        <v/>
      </c>
      <c r="H18" s="32">
        <f t="shared" ca="1" si="5"/>
        <v>0</v>
      </c>
    </row>
    <row r="19" spans="1:8" ht="22.5" customHeight="1">
      <c r="A19" s="29">
        <f t="shared" si="0"/>
        <v>15</v>
      </c>
      <c r="B19" s="30">
        <f t="shared" ca="1" si="1"/>
        <v>0</v>
      </c>
      <c r="C19" s="31">
        <f t="shared" ca="1" si="2"/>
        <v>0</v>
      </c>
      <c r="D19" s="30" t="str">
        <f t="shared" ca="1" si="3"/>
        <v/>
      </c>
      <c r="E19" s="30">
        <f t="shared" ca="1" si="4"/>
        <v>0</v>
      </c>
      <c r="F19" s="33" t="str">
        <f t="shared" ca="1" si="6"/>
        <v>広島県</v>
      </c>
      <c r="G19" s="30" t="str">
        <f ca="1">IF(H19&gt;0,'様式第1号(申請書兼報告書)'!$W$12,"")</f>
        <v/>
      </c>
      <c r="H19" s="32">
        <f t="shared" ca="1" si="5"/>
        <v>0</v>
      </c>
    </row>
    <row r="20" spans="1:8" ht="22.5" customHeight="1">
      <c r="A20" s="29">
        <f t="shared" si="0"/>
        <v>16</v>
      </c>
      <c r="B20" s="30">
        <f t="shared" ca="1" si="1"/>
        <v>0</v>
      </c>
      <c r="C20" s="31">
        <f t="shared" ca="1" si="2"/>
        <v>0</v>
      </c>
      <c r="D20" s="30" t="str">
        <f t="shared" ca="1" si="3"/>
        <v/>
      </c>
      <c r="E20" s="30">
        <f t="shared" ca="1" si="4"/>
        <v>0</v>
      </c>
      <c r="F20" s="33" t="str">
        <f t="shared" ca="1" si="6"/>
        <v>広島県</v>
      </c>
      <c r="G20" s="30" t="str">
        <f ca="1">IF(H20&gt;0,'様式第1号(申請書兼報告書)'!$W$12,"")</f>
        <v/>
      </c>
      <c r="H20" s="32">
        <f t="shared" ca="1" si="5"/>
        <v>0</v>
      </c>
    </row>
    <row r="21" spans="1:8" ht="22.5" customHeight="1">
      <c r="A21" s="29">
        <f t="shared" si="0"/>
        <v>17</v>
      </c>
      <c r="B21" s="30">
        <f t="shared" ca="1" si="1"/>
        <v>0</v>
      </c>
      <c r="C21" s="31">
        <f t="shared" ca="1" si="2"/>
        <v>0</v>
      </c>
      <c r="D21" s="30" t="str">
        <f t="shared" ca="1" si="3"/>
        <v/>
      </c>
      <c r="E21" s="30">
        <f t="shared" ca="1" si="4"/>
        <v>0</v>
      </c>
      <c r="F21" s="33" t="str">
        <f t="shared" ca="1" si="6"/>
        <v>広島県</v>
      </c>
      <c r="G21" s="30" t="str">
        <f ca="1">IF(H21&gt;0,'様式第1号(申請書兼報告書)'!$W$12,"")</f>
        <v/>
      </c>
      <c r="H21" s="32">
        <f t="shared" ca="1" si="5"/>
        <v>0</v>
      </c>
    </row>
    <row r="22" spans="1:8" ht="22.5" customHeight="1">
      <c r="A22" s="29">
        <f t="shared" si="0"/>
        <v>18</v>
      </c>
      <c r="B22" s="30">
        <f t="shared" ca="1" si="1"/>
        <v>0</v>
      </c>
      <c r="C22" s="31">
        <f t="shared" ca="1" si="2"/>
        <v>0</v>
      </c>
      <c r="D22" s="30" t="str">
        <f t="shared" ca="1" si="3"/>
        <v/>
      </c>
      <c r="E22" s="30">
        <f t="shared" ca="1" si="4"/>
        <v>0</v>
      </c>
      <c r="F22" s="33" t="str">
        <f t="shared" ca="1" si="6"/>
        <v>広島県</v>
      </c>
      <c r="G22" s="30" t="str">
        <f ca="1">IF(H22&gt;0,'様式第1号(申請書兼報告書)'!$W$12,"")</f>
        <v/>
      </c>
      <c r="H22" s="32">
        <f t="shared" ca="1" si="5"/>
        <v>0</v>
      </c>
    </row>
    <row r="23" spans="1:8" ht="22.5" customHeight="1">
      <c r="A23" s="29">
        <f t="shared" si="0"/>
        <v>19</v>
      </c>
      <c r="B23" s="30">
        <f t="shared" ca="1" si="1"/>
        <v>0</v>
      </c>
      <c r="C23" s="31">
        <f t="shared" ca="1" si="2"/>
        <v>0</v>
      </c>
      <c r="D23" s="30" t="str">
        <f t="shared" ca="1" si="3"/>
        <v/>
      </c>
      <c r="E23" s="30">
        <f t="shared" ca="1" si="4"/>
        <v>0</v>
      </c>
      <c r="F23" s="33" t="str">
        <f t="shared" ca="1" si="6"/>
        <v>広島県</v>
      </c>
      <c r="G23" s="30" t="str">
        <f ca="1">IF(H23&gt;0,'様式第1号(申請書兼報告書)'!$W$12,"")</f>
        <v/>
      </c>
      <c r="H23" s="32">
        <f t="shared" ca="1" si="5"/>
        <v>0</v>
      </c>
    </row>
    <row r="24" spans="1:8" ht="22.5" customHeight="1">
      <c r="A24" s="29">
        <f t="shared" si="0"/>
        <v>20</v>
      </c>
      <c r="B24" s="30">
        <f t="shared" ca="1" si="1"/>
        <v>0</v>
      </c>
      <c r="C24" s="31">
        <f t="shared" ca="1" si="2"/>
        <v>0</v>
      </c>
      <c r="D24" s="30" t="str">
        <f t="shared" ca="1" si="3"/>
        <v/>
      </c>
      <c r="E24" s="30">
        <f t="shared" ca="1" si="4"/>
        <v>0</v>
      </c>
      <c r="F24" s="33" t="str">
        <f t="shared" ca="1" si="6"/>
        <v>広島県</v>
      </c>
      <c r="G24" s="30" t="str">
        <f ca="1">IF(H24&gt;0,'様式第1号(申請書兼報告書)'!$W$12,"")</f>
        <v/>
      </c>
      <c r="H24" s="32">
        <f t="shared" ca="1" si="5"/>
        <v>0</v>
      </c>
    </row>
    <row r="25" spans="1:8" customFormat="1">
      <c r="A25" s="34" t="s">
        <v>70</v>
      </c>
      <c r="B25" s="26"/>
      <c r="C25" s="26"/>
      <c r="D25" s="26"/>
      <c r="E25" s="26"/>
      <c r="F25" s="26"/>
      <c r="H25" s="27"/>
    </row>
    <row r="26" spans="1:8" customFormat="1" ht="16.5" customHeight="1">
      <c r="A26" s="36"/>
      <c r="B26" s="26"/>
      <c r="C26" s="26"/>
      <c r="H26" s="35"/>
    </row>
    <row r="27" spans="1:8" customFormat="1" ht="16.5" customHeight="1">
      <c r="A27" s="36"/>
      <c r="B27" s="34" t="s">
        <v>30</v>
      </c>
      <c r="C27" s="26"/>
      <c r="H27" s="35"/>
    </row>
    <row r="28" spans="1:8" customFormat="1" ht="16.5" customHeight="1">
      <c r="A28" s="1"/>
      <c r="B28" s="34"/>
      <c r="C28" s="26"/>
      <c r="H28" s="35"/>
    </row>
    <row r="29" spans="1:8" customFormat="1" ht="16.5" customHeight="1">
      <c r="A29" s="1"/>
      <c r="B29" s="37"/>
      <c r="C29" s="26"/>
      <c r="H29" s="35"/>
    </row>
    <row r="30" spans="1:8" customFormat="1" ht="22.5" customHeight="1">
      <c r="B30" s="37"/>
      <c r="C30" s="26"/>
      <c r="H30" s="35"/>
    </row>
    <row r="31" spans="1:8" customFormat="1" ht="22.5" customHeight="1">
      <c r="H31" s="35"/>
    </row>
    <row r="32" spans="1:8" customFormat="1" ht="22.5" customHeight="1">
      <c r="H32" s="35"/>
    </row>
    <row r="33" spans="2:8" customFormat="1" ht="22.5" customHeight="1">
      <c r="H33" s="35"/>
    </row>
    <row r="34" spans="2:8" customFormat="1" ht="22.5" customHeight="1">
      <c r="H34" s="35"/>
    </row>
    <row r="35" spans="2:8" customFormat="1" ht="22.5" customHeight="1">
      <c r="H35" s="35"/>
    </row>
    <row r="36" spans="2:8" customFormat="1" ht="22.5" customHeight="1">
      <c r="H36" s="35"/>
    </row>
    <row r="37" spans="2:8" customFormat="1" ht="22.5" customHeight="1">
      <c r="H37" s="35"/>
    </row>
    <row r="38" spans="2:8" customFormat="1" ht="22.5" customHeight="1">
      <c r="H38" s="35"/>
    </row>
    <row r="39" spans="2:8" customFormat="1" ht="22.5" customHeight="1">
      <c r="H39" s="35"/>
    </row>
    <row r="40" spans="2:8" customFormat="1" ht="22.5" customHeight="1">
      <c r="H40" s="35"/>
    </row>
    <row r="41" spans="2:8">
      <c r="B41"/>
      <c r="C41"/>
      <c r="D41"/>
      <c r="E41"/>
      <c r="F41"/>
      <c r="G41"/>
      <c r="H41" s="35"/>
    </row>
    <row r="44" spans="2:8" hidden="1"/>
    <row r="45" spans="2:8" hidden="1"/>
  </sheetData>
  <sheetProtection algorithmName="SHA-512" hashValue="RAsk5Eh27AHXcUA2nfk2GEyvyP+UGbiUOOjdIP3AtxpTWgyLVapLLj02Jx//fYH7e5LdORtjBZhvRoGdb7wZzg==" saltValue="y6RGesRdsb9QI0YWJDoacQ==" spinCount="100000" sheet="1" formatCells="0" insertRows="0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honeticPr fontId="31"/>
  <printOptions horizontalCentered="1"/>
  <pageMargins left="0.196850393700787" right="0.196850393700787" top="0.59055118110236204" bottom="0.39370078740157499" header="0" footer="0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61B41-A496-4698-BC94-2078CFD1D299}">
  <sheetPr codeName="Sheet26"/>
  <dimension ref="A1:AG31"/>
  <sheetViews>
    <sheetView showGridLines="0" view="pageBreakPreview" zoomScaleNormal="100" zoomScaleSheetLayoutView="100" workbookViewId="0">
      <selection sqref="A1:AD1"/>
    </sheetView>
  </sheetViews>
  <sheetFormatPr defaultColWidth="2.81640625" defaultRowHeight="13"/>
  <cols>
    <col min="1" max="5" width="2.81640625" style="73"/>
    <col min="6" max="6" width="2.81640625" style="73" customWidth="1"/>
    <col min="7" max="13" width="2.81640625" style="73"/>
    <col min="14" max="14" width="2.81640625" style="73" customWidth="1"/>
    <col min="15" max="28" width="2.81640625" style="73"/>
    <col min="29" max="29" width="4.1796875" style="73" customWidth="1"/>
    <col min="30" max="30" width="8.984375E-2" style="73" customWidth="1"/>
    <col min="31" max="16384" width="2.81640625" style="73"/>
  </cols>
  <sheetData>
    <row r="1" spans="1:30" ht="18" customHeight="1">
      <c r="A1" s="249" t="s">
        <v>136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</row>
    <row r="3" spans="1:30">
      <c r="A3" s="73" t="s">
        <v>137</v>
      </c>
    </row>
    <row r="4" spans="1:30">
      <c r="U4" s="73" t="s">
        <v>138</v>
      </c>
      <c r="X4" s="73" t="str">
        <f>_xlfn.CONCAT('様式第1号(申請書兼報告書)'!AG6:AH6)</f>
        <v>11</v>
      </c>
      <c r="Y4" s="73" t="s">
        <v>139</v>
      </c>
      <c r="AA4" s="73" t="str">
        <f>_xlfn.CONCAT('様式第1号(申請書兼報告書)'!AJ6:AK6)</f>
        <v>1</v>
      </c>
      <c r="AB4" s="73" t="s">
        <v>140</v>
      </c>
    </row>
    <row r="5" spans="1:30">
      <c r="A5" s="250" t="s">
        <v>141</v>
      </c>
      <c r="B5" s="250"/>
      <c r="C5" s="250"/>
      <c r="D5" s="250"/>
      <c r="E5" s="250"/>
      <c r="F5" s="250"/>
      <c r="G5" s="250"/>
    </row>
    <row r="6" spans="1:30">
      <c r="C6" s="73" t="s">
        <v>142</v>
      </c>
      <c r="I6" s="74" t="s">
        <v>6</v>
      </c>
      <c r="J6" s="75"/>
      <c r="K6" s="75"/>
      <c r="L6" s="74"/>
      <c r="M6" s="74"/>
      <c r="N6" s="251" t="str">
        <f>_xlfn.CONCAT('様式第1号(申請書兼報告書)'!W10:AK10)</f>
        <v/>
      </c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</row>
    <row r="7" spans="1:30">
      <c r="I7" s="74" t="s">
        <v>7</v>
      </c>
      <c r="J7" s="75"/>
      <c r="K7" s="75"/>
      <c r="L7" s="74"/>
      <c r="M7" s="74"/>
      <c r="N7" s="251" t="str">
        <f>_xlfn.CONCAT('様式第1号(申請書兼報告書)'!W11:AK11)</f>
        <v/>
      </c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</row>
    <row r="8" spans="1:30">
      <c r="A8" s="73" t="s">
        <v>143</v>
      </c>
      <c r="I8" s="74" t="s">
        <v>8</v>
      </c>
      <c r="J8" s="75"/>
      <c r="K8" s="75"/>
      <c r="L8" s="75"/>
      <c r="M8" s="74"/>
      <c r="N8" s="251" t="str">
        <f>_xlfn.CONCAT('様式第1号(申請書兼報告書)'!W12:AK12)</f>
        <v/>
      </c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</row>
    <row r="9" spans="1:30">
      <c r="A9" s="73" t="s">
        <v>144</v>
      </c>
      <c r="I9" s="74" t="s">
        <v>9</v>
      </c>
      <c r="J9" s="75"/>
      <c r="K9" s="75"/>
      <c r="L9" s="74"/>
      <c r="M9" s="74"/>
      <c r="N9" s="251" t="str">
        <f>_xlfn.CONCAT('様式第1号(申請書兼報告書)'!W13:AK13)</f>
        <v/>
      </c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1"/>
    </row>
    <row r="10" spans="1:30">
      <c r="A10" s="73" t="s">
        <v>145</v>
      </c>
    </row>
    <row r="11" spans="1:30">
      <c r="A11" s="73" t="s">
        <v>144</v>
      </c>
      <c r="C11" s="73" t="s">
        <v>146</v>
      </c>
    </row>
    <row r="12" spans="1:30">
      <c r="A12" s="73" t="s">
        <v>147</v>
      </c>
    </row>
    <row r="13" spans="1:30">
      <c r="C13" s="73" t="s">
        <v>148</v>
      </c>
    </row>
    <row r="14" spans="1:30" ht="6" customHeight="1"/>
    <row r="15" spans="1:30" ht="22" customHeight="1">
      <c r="C15" s="252" t="s">
        <v>149</v>
      </c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4"/>
    </row>
    <row r="16" spans="1:30" ht="23" customHeight="1">
      <c r="A16" s="73" t="s">
        <v>150</v>
      </c>
      <c r="C16" s="255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7"/>
    </row>
    <row r="18" spans="3:33">
      <c r="C18" s="73" t="s">
        <v>151</v>
      </c>
    </row>
    <row r="19" spans="3:33" ht="6" customHeight="1"/>
    <row r="20" spans="3:33" ht="20" customHeight="1">
      <c r="C20" s="234" t="s">
        <v>152</v>
      </c>
      <c r="D20" s="235"/>
      <c r="E20" s="235"/>
      <c r="F20" s="235"/>
      <c r="G20" s="235"/>
      <c r="H20" s="236"/>
      <c r="I20" s="243"/>
      <c r="J20" s="244"/>
      <c r="K20" s="244"/>
      <c r="L20" s="244"/>
      <c r="M20" s="244"/>
      <c r="N20" s="245"/>
      <c r="O20" s="234" t="s">
        <v>153</v>
      </c>
      <c r="P20" s="235"/>
      <c r="Q20" s="235"/>
      <c r="R20" s="235"/>
      <c r="S20" s="235"/>
      <c r="T20" s="236"/>
      <c r="U20" s="243"/>
      <c r="V20" s="244"/>
      <c r="W20" s="244"/>
      <c r="X20" s="244"/>
      <c r="Y20" s="244"/>
      <c r="Z20" s="244"/>
      <c r="AA20" s="245"/>
    </row>
    <row r="21" spans="3:33" ht="20" customHeight="1">
      <c r="C21" s="234" t="s">
        <v>154</v>
      </c>
      <c r="D21" s="235"/>
      <c r="E21" s="235"/>
      <c r="F21" s="235"/>
      <c r="G21" s="235"/>
      <c r="H21" s="236"/>
      <c r="I21" s="243"/>
      <c r="J21" s="244"/>
      <c r="K21" s="244"/>
      <c r="L21" s="244"/>
      <c r="M21" s="244"/>
      <c r="N21" s="245"/>
      <c r="O21" s="234" t="s">
        <v>155</v>
      </c>
      <c r="P21" s="235"/>
      <c r="Q21" s="235"/>
      <c r="R21" s="235"/>
      <c r="S21" s="235"/>
      <c r="T21" s="236"/>
      <c r="U21" s="246"/>
      <c r="V21" s="247"/>
      <c r="W21" s="247"/>
      <c r="X21" s="247"/>
      <c r="Y21" s="247"/>
      <c r="Z21" s="247"/>
      <c r="AA21" s="248"/>
    </row>
    <row r="22" spans="3:33" ht="20" customHeight="1">
      <c r="C22" s="234" t="s">
        <v>156</v>
      </c>
      <c r="D22" s="235"/>
      <c r="E22" s="235"/>
      <c r="F22" s="235"/>
      <c r="G22" s="235"/>
      <c r="H22" s="236"/>
      <c r="I22" s="234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6"/>
    </row>
    <row r="23" spans="3:33" ht="20" customHeight="1">
      <c r="C23" s="234" t="s">
        <v>157</v>
      </c>
      <c r="D23" s="235"/>
      <c r="E23" s="235"/>
      <c r="F23" s="235"/>
      <c r="G23" s="235"/>
      <c r="H23" s="236"/>
      <c r="I23" s="237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9"/>
    </row>
    <row r="24" spans="3:33" ht="18" customHeight="1">
      <c r="C24" s="240" t="s">
        <v>158</v>
      </c>
      <c r="D24" s="241"/>
      <c r="E24" s="241"/>
      <c r="F24" s="241"/>
      <c r="G24" s="241"/>
      <c r="H24" s="242"/>
      <c r="I24" s="240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2"/>
    </row>
    <row r="25" spans="3:33" ht="26.5" customHeight="1">
      <c r="C25" s="228" t="s">
        <v>159</v>
      </c>
      <c r="D25" s="229"/>
      <c r="E25" s="229"/>
      <c r="F25" s="229"/>
      <c r="G25" s="229"/>
      <c r="H25" s="230"/>
      <c r="I25" s="228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30"/>
    </row>
    <row r="26" spans="3:33" ht="6" customHeight="1">
      <c r="AG26" s="76"/>
    </row>
    <row r="27" spans="3:33" ht="26.5" customHeight="1">
      <c r="C27" s="231" t="s">
        <v>160</v>
      </c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77"/>
      <c r="AC27" s="77"/>
    </row>
    <row r="28" spans="3:33" ht="13.5" customHeight="1">
      <c r="C28" s="232" t="s">
        <v>161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</row>
    <row r="29" spans="3:33" ht="6" customHeight="1"/>
    <row r="30" spans="3:33" ht="31.5" customHeight="1">
      <c r="C30" s="233" t="s">
        <v>162</v>
      </c>
      <c r="D30" s="233"/>
      <c r="E30" s="233"/>
      <c r="F30" s="78" t="s">
        <v>163</v>
      </c>
      <c r="G30" s="78"/>
      <c r="H30" s="78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33"/>
      <c r="X30" s="233"/>
      <c r="Y30" s="233"/>
      <c r="Z30" s="233"/>
      <c r="AA30" s="233"/>
    </row>
    <row r="31" spans="3:33" ht="31.5" customHeight="1">
      <c r="C31" s="233"/>
      <c r="D31" s="233"/>
      <c r="E31" s="233"/>
      <c r="F31" s="78" t="s">
        <v>164</v>
      </c>
      <c r="G31" s="78"/>
      <c r="H31" s="78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A31" s="233"/>
    </row>
  </sheetData>
  <sheetProtection selectLockedCells="1" selectUnlockedCells="1"/>
  <mergeCells count="28">
    <mergeCell ref="C21:H21"/>
    <mergeCell ref="I21:N21"/>
    <mergeCell ref="O21:T21"/>
    <mergeCell ref="U21:AA21"/>
    <mergeCell ref="A1:AD1"/>
    <mergeCell ref="A5:G5"/>
    <mergeCell ref="N6:AB6"/>
    <mergeCell ref="N7:AB7"/>
    <mergeCell ref="N8:AB8"/>
    <mergeCell ref="N9:AB9"/>
    <mergeCell ref="C15:AA16"/>
    <mergeCell ref="C20:H20"/>
    <mergeCell ref="I20:N20"/>
    <mergeCell ref="O20:T20"/>
    <mergeCell ref="U20:AA20"/>
    <mergeCell ref="C22:H22"/>
    <mergeCell ref="I22:AA22"/>
    <mergeCell ref="C23:H23"/>
    <mergeCell ref="I23:AA23"/>
    <mergeCell ref="C24:H24"/>
    <mergeCell ref="I24:AA24"/>
    <mergeCell ref="C25:H25"/>
    <mergeCell ref="I25:AA25"/>
    <mergeCell ref="C27:AA27"/>
    <mergeCell ref="C28:AC28"/>
    <mergeCell ref="C30:E31"/>
    <mergeCell ref="I30:AA30"/>
    <mergeCell ref="I31:AA31"/>
  </mergeCells>
  <phoneticPr fontId="31"/>
  <dataValidations count="6">
    <dataValidation type="textLength" allowBlank="1" showInputMessage="1" showErrorMessage="1" error="7桁でご入力ください。" prompt="7桁でご入力ください。" sqref="I23:AA23" xr:uid="{479743EB-CEAA-444B-9805-9FD267DC91C7}">
      <formula1>7</formula1>
      <formula2>7</formula2>
    </dataValidation>
    <dataValidation type="textLength" allowBlank="1" showInputMessage="1" showErrorMessage="1" error="3桁でご入力ください。" prompt="3桁でご入力ください。" sqref="U21:AA21" xr:uid="{85CC66ED-08B4-4EBD-8BC0-B7D8A420B260}">
      <formula1>3</formula1>
      <formula2>3</formula2>
    </dataValidation>
    <dataValidation type="textLength" allowBlank="1" showInputMessage="1" showErrorMessage="1" error="4桁でご入力ください。" prompt="4桁でご入力ください。_x000a_" sqref="U20:AA20" xr:uid="{92A6C00A-8A36-4CAD-A377-05EEA045E5AF}">
      <formula1>4</formula1>
      <formula2>4</formula2>
    </dataValidation>
    <dataValidation type="custom" imeMode="halfKatakana" allowBlank="1" showInputMessage="1" showErrorMessage="1" error="半角ｶﾀｶﾅ入力してください｡" prompt="半角ｶﾀｶﾅ入力してください｡" sqref="I24:AA24" xr:uid="{F8008D38-BD1B-442F-A673-057D06CEFFF9}">
      <formula1>_xlfn.REGEXTEST(I24, "^[ｦ-ﾟ\s]+$")</formula1>
    </dataValidation>
    <dataValidation type="list" allowBlank="1" showInputMessage="1" showErrorMessage="1" sqref="I22:AA22" xr:uid="{D6935691-0E06-45BA-BCCE-344F904E1DAF}">
      <formula1>"普通,当座"</formula1>
    </dataValidation>
    <dataValidation allowBlank="1" showInputMessage="1" showErrorMessage="1" error="自動反映のため、入力不要です。" prompt="自動反映のため、入力不要です。" sqref="N6:AB9 X4 AA4" xr:uid="{90AD4987-DF68-4460-A212-224C5EB87759}"/>
  </dataValidations>
  <printOptions horizontalCentered="1" verticalCentered="1"/>
  <pageMargins left="0.18" right="0.23622047244094491" top="0.27559055118110237" bottom="0.27559055118110237" header="0.33" footer="0.31496062992125984"/>
  <pageSetup paperSize="9" scale="12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100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169"/>
      <c r="I33" s="169"/>
      <c r="J33" s="169"/>
      <c r="K33" s="169"/>
      <c r="L33" s="169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68"/>
      <c r="I35" s="169"/>
      <c r="J35" s="169"/>
      <c r="K35" s="169"/>
      <c r="L35" s="170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A3:AM3"/>
    <mergeCell ref="A5:AM5"/>
    <mergeCell ref="A7:G7"/>
    <mergeCell ref="H7:N7"/>
    <mergeCell ref="O7:S7"/>
    <mergeCell ref="T7:AM7"/>
    <mergeCell ref="D8:G8"/>
    <mergeCell ref="H8:N8"/>
    <mergeCell ref="O8:AM8"/>
    <mergeCell ref="D9:G9"/>
    <mergeCell ref="H9:N9"/>
    <mergeCell ref="O9:AM9"/>
    <mergeCell ref="W10:AF10"/>
    <mergeCell ref="AG10:AM10"/>
    <mergeCell ref="W11:AF11"/>
    <mergeCell ref="AG11:AM11"/>
    <mergeCell ref="A13:AM13"/>
    <mergeCell ref="A15:W15"/>
    <mergeCell ref="X15:Z15"/>
    <mergeCell ref="A16:W16"/>
    <mergeCell ref="X16:Z16"/>
    <mergeCell ref="A17:W17"/>
    <mergeCell ref="X17:Z17"/>
    <mergeCell ref="A19:AM19"/>
    <mergeCell ref="AD21:AH21"/>
    <mergeCell ref="AI21:AM21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3:G33"/>
    <mergeCell ref="H33:L33"/>
    <mergeCell ref="M33:AM33"/>
    <mergeCell ref="H37:L37"/>
    <mergeCell ref="M37:AM37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C21:AC23"/>
    <mergeCell ref="A8:C9"/>
    <mergeCell ref="AD22:AF23"/>
    <mergeCell ref="AG22:AH23"/>
    <mergeCell ref="AI22:AK23"/>
    <mergeCell ref="AL22:AM23"/>
    <mergeCell ref="T10:V11"/>
    <mergeCell ref="A10:G11"/>
    <mergeCell ref="H10:S11"/>
    <mergeCell ref="A36:G36"/>
    <mergeCell ref="H36:L36"/>
    <mergeCell ref="M36:AM36"/>
    <mergeCell ref="A37:G3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0000000-0002-0000-1100-00000000000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0000000-0002-0000-1100-000001000000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00000000-0002-0000-1100-000002000000}"/>
    <dataValidation allowBlank="1" showInputMessage="1" showErrorMessage="1" prompt="良い例：熱中症対策ウォッチ10個、ネッククーラー50個_x000a_悪い例：暑さ対策用品等" sqref="M26:AM26" xr:uid="{00000000-0002-0000-1100-000003000000}"/>
    <dataValidation type="whole" operator="greaterThanOrEqual" allowBlank="1" showInputMessage="1" showErrorMessage="1" error="数字をご入力ください。" sqref="H25:L28 H33:L37" xr:uid="{00000000-0002-0000-1100-00000400000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000000-0002-0000-1100-00000500000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0000000-0002-0000-1100-000006000000}">
      <formula1>AND(LEN(D9)=7,ISNUMBER(VALUE(D9)))</formula1>
    </dataValidation>
    <dataValidation type="list" allowBlank="1" showInputMessage="1" showErrorMessage="1" sqref="Y15:Z15 Y17:Z17 X15:X17" xr:uid="{00000000-0002-0000-1100-0000070000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0000000-0002-0000-1100-000008000000}"/>
    <dataValidation allowBlank="1" showInputMessage="1" showErrorMessage="1" sqref="J31:N31 S31:V31 S21:V23 J21:N23" xr:uid="{00000000-0002-0000-1100-000009000000}"/>
    <dataValidation allowBlank="1" showInputMessage="1" showErrorMessage="1" prompt="良い例：飲料水（2L×6本×50箱）、非常食品（レトルトカレー200食、アルファ※200食）_x000a_悪い例：食料品等" sqref="M33:AM33" xr:uid="{00000000-0002-0000-1100-00000A000000}"/>
    <dataValidation allowBlank="1" showInputMessage="1" showErrorMessage="1" prompt="良い例：ポータブル電源（2台）_x000a_悪い例：商品名（BC12345）" sqref="M34:AM34" xr:uid="{00000000-0002-0000-1100-00000B000000}"/>
    <dataValidation allowBlank="1" showInputMessage="1" showErrorMessage="1" prompt="良い例：簡易トイレ（100個）、石油ストーブ（5台）_x000a_悪い例：衛生用具、暖房関係等" sqref="M36:AM36" xr:uid="{00000000-0002-0000-1100-00000C000000}"/>
    <dataValidation allowBlank="1" showInputMessage="1" showErrorMessage="1" prompt="良い例：トイレットペーパー（18ロール×10箱）、救急箱（5セット）_x000a_悪い例：衛生、医療用品等" sqref="M35:AM35" xr:uid="{00000000-0002-0000-1100-00000D000000}"/>
    <dataValidation allowBlank="1" showInputMessage="1" showErrorMessage="1" prompt="良い例：簡易型・室内防災シェルター（避難テント）1台 〇〇名収容_x000a_悪い例：災害用品" sqref="M37:AM37" xr:uid="{00000000-0002-0000-1100-00000E000000}"/>
    <dataValidation type="custom" allowBlank="1" showInputMessage="1" showErrorMessage="1" error="自動反映のため、入力不要です。" prompt="自動反映のため、入力不要です。" sqref="AD22:AF23 H10:S11" xr:uid="{2FCB9626-EDD4-428A-96F2-BBACF9C371C5}">
      <formula1>" ="""""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6B62-B688-4314-94C1-1622EF748705}">
  <sheetPr codeName="Sheet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9F03C89B-79E3-4DBB-A4B5-E2846B966774}"/>
    <dataValidation allowBlank="1" showInputMessage="1" showErrorMessage="1" prompt="良い例：トイレットペーパー（18ロール×10箱）、救急箱（5セット）_x000a_悪い例：衛生、医療用品等" sqref="M35:AM35" xr:uid="{8C82E380-CF29-40EA-A0CC-3651CB6C7DD1}"/>
    <dataValidation allowBlank="1" showInputMessage="1" showErrorMessage="1" prompt="良い例：簡易トイレ（100個）、石油ストーブ（5台）_x000a_悪い例：衛生用具、暖房関係等" sqref="M36:AM36" xr:uid="{87975F95-30D7-4346-B837-2EDC85AC6CD5}"/>
    <dataValidation allowBlank="1" showInputMessage="1" showErrorMessage="1" prompt="良い例：ポータブル電源（2台）_x000a_悪い例：商品名（BC12345）" sqref="M34:AM34" xr:uid="{30CD5C98-8EBE-4F57-B888-909F9CC628F7}"/>
    <dataValidation allowBlank="1" showInputMessage="1" showErrorMessage="1" prompt="良い例：飲料水（2L×6本×50箱）、非常食品（レトルトカレー200食、アルファ※200食）_x000a_悪い例：食料品等" sqref="M33:AM33" xr:uid="{9690A14A-9663-4CF3-8FC2-AD97213B9928}"/>
    <dataValidation allowBlank="1" showInputMessage="1" showErrorMessage="1" sqref="J31:N31 S31:V31 S21:V23 J21:N23" xr:uid="{55774C8D-F153-4F4C-B256-A222E35572C6}"/>
    <dataValidation allowBlank="1" showInputMessage="1" showErrorMessage="1" prompt="良い例：エアコン1台、遮光カーテン2枚（10セット）_x000a_悪い例：温度管理用品等" sqref="M28:AM28" xr:uid="{CFF53B4C-F90B-41E2-9C93-A987EC57286D}"/>
    <dataValidation type="list" allowBlank="1" showInputMessage="1" showErrorMessage="1" sqref="Y15:Z15 Y17:Z17 X15:X17" xr:uid="{4B13800F-1E53-479F-8D1E-AC96390B4971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8732765-AC81-4E20-BB99-822C1F1BACD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9AFC39C-7732-45B6-B621-89A74E72B752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0D701-380A-402B-B957-45D0F715EC9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BDB491B-C754-468A-AADB-CD4BC9245961}"/>
    <dataValidation allowBlank="1" showInputMessage="1" showErrorMessage="1" prompt="良い例：職員用制服10着（上着・麻素材）_x000a_悪い例：熱中症対策用品" sqref="M27:AM27" xr:uid="{503E6189-3718-4B5A-8AA2-512C168768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E0B2711-F52E-4D9B-AE04-A305D7B64901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239A0E8-F00B-4DA5-ADC8-09D3C057E771}"/>
    <dataValidation type="custom" allowBlank="1" showInputMessage="1" showErrorMessage="1" error="自動反映のため、入力不要です。" prompt="自動反映のため、入力不要です。" sqref="H10:S11 AD22:AF23" xr:uid="{CDA7EA14-40B6-4B0C-81BC-734356AB307F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FF4D-9C2A-4D56-A19F-58682FFB1001}">
  <sheetPr codeName="Sheet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035A6D3-5522-45CA-BD99-B3D19670BC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6F3B25F-2319-4414-ABD6-F6E7527E6F48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AEF41940-33E0-4F57-926E-15AA85D5CB1D}"/>
    <dataValidation allowBlank="1" showInputMessage="1" showErrorMessage="1" prompt="良い例：熱中症対策ウォッチ10個、ネッククーラー50個_x000a_悪い例：暑さ対策用品等" sqref="M26:AM26" xr:uid="{61D5394B-60E5-411C-84C2-F11D61A2E03B}"/>
    <dataValidation type="whole" operator="greaterThanOrEqual" allowBlank="1" showInputMessage="1" showErrorMessage="1" error="数字をご入力ください。" sqref="H25:L28 H33:L37" xr:uid="{1953EBCF-90AB-43BD-8BC7-712BCC405555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019D8F1-6E5D-4A99-99B4-D82F2F46596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DA48A87-F2C9-48C6-B1E7-28D109427798}">
      <formula1>AND(LEN(D9)=7,ISNUMBER(VALUE(D9)))</formula1>
    </dataValidation>
    <dataValidation type="list" allowBlank="1" showInputMessage="1" showErrorMessage="1" sqref="Y15:Z15 Y17:Z17 X15:X17" xr:uid="{9053A170-8B08-4CDE-A494-0C1F970709A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90A83F8-212F-40DD-986A-E6E27AB3EA0E}"/>
    <dataValidation allowBlank="1" showInputMessage="1" showErrorMessage="1" sqref="J31:N31 S31:V31 S21:V23 J21:N23" xr:uid="{06C9F1CE-3E3D-4533-9090-101699286158}"/>
    <dataValidation allowBlank="1" showInputMessage="1" showErrorMessage="1" prompt="良い例：飲料水（2L×6本×50箱）、非常食品（レトルトカレー200食、アルファ※200食）_x000a_悪い例：食料品等" sqref="M33:AM33" xr:uid="{FF69E644-4FC5-495D-8AD7-7F6586FB729D}"/>
    <dataValidation allowBlank="1" showInputMessage="1" showErrorMessage="1" prompt="良い例：ポータブル電源（2台）_x000a_悪い例：商品名（BC12345）" sqref="M34:AM34" xr:uid="{3E88AF61-58DD-417F-B12B-A793D9EF3437}"/>
    <dataValidation allowBlank="1" showInputMessage="1" showErrorMessage="1" prompt="良い例：簡易トイレ（100個）、石油ストーブ（5台）_x000a_悪い例：衛生用具、暖房関係等" sqref="M36:AM36" xr:uid="{6E55C12B-9107-45AE-8A2A-CFF6DD8E85F3}"/>
    <dataValidation allowBlank="1" showInputMessage="1" showErrorMessage="1" prompt="良い例：トイレットペーパー（18ロール×10箱）、救急箱（5セット）_x000a_悪い例：衛生、医療用品等" sqref="M35:AM35" xr:uid="{3AFF57F8-F45B-4BC3-98EE-B52C495BE48A}"/>
    <dataValidation allowBlank="1" showInputMessage="1" showErrorMessage="1" prompt="良い例：簡易型・室内防災シェルター（避難テント）1台 〇〇名収容_x000a_悪い例：災害用品" sqref="M37:AM37" xr:uid="{C3D5DA14-5DFD-4B2B-B5F9-AADBECC30371}"/>
    <dataValidation type="custom" allowBlank="1" showInputMessage="1" showErrorMessage="1" error="自動反映のため、入力不要です。" prompt="自動反映のため、入力不要です。" sqref="AD22:AF23 H10:S11" xr:uid="{6770DC43-A7C9-4EB1-B58B-84657B9EE7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2AD-B159-40D4-9FD4-F8B88932A8F5}">
  <sheetPr codeName="Sheet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E0DEC0AB-665F-495B-A536-137043FED9AB}"/>
    <dataValidation allowBlank="1" showInputMessage="1" showErrorMessage="1" prompt="良い例：トイレットペーパー（18ロール×10箱）、救急箱（5セット）_x000a_悪い例：衛生、医療用品等" sqref="M35:AM35" xr:uid="{2BFAAA5B-944F-49BB-9F62-DDCE686D2DAF}"/>
    <dataValidation allowBlank="1" showInputMessage="1" showErrorMessage="1" prompt="良い例：簡易トイレ（100個）、石油ストーブ（5台）_x000a_悪い例：衛生用具、暖房関係等" sqref="M36:AM36" xr:uid="{481F7B47-B3BF-4170-AA9A-256BC1F747C9}"/>
    <dataValidation allowBlank="1" showInputMessage="1" showErrorMessage="1" prompt="良い例：ポータブル電源（2台）_x000a_悪い例：商品名（BC12345）" sqref="M34:AM34" xr:uid="{77433A35-2412-4EEE-90EA-0D0A8875C220}"/>
    <dataValidation allowBlank="1" showInputMessage="1" showErrorMessage="1" prompt="良い例：飲料水（2L×6本×50箱）、非常食品（レトルトカレー200食、アルファ※200食）_x000a_悪い例：食料品等" sqref="M33:AM33" xr:uid="{12924B0E-AD34-469E-B052-2E8E0D7B56EC}"/>
    <dataValidation allowBlank="1" showInputMessage="1" showErrorMessage="1" sqref="J31:N31 S31:V31 S21:V23 J21:N23" xr:uid="{DEB2943E-5743-4D6C-A0C5-10321B8BD819}"/>
    <dataValidation allowBlank="1" showInputMessage="1" showErrorMessage="1" prompt="良い例：エアコン1台、遮光カーテン2枚（10セット）_x000a_悪い例：温度管理用品等" sqref="M28:AM28" xr:uid="{FB149E0C-EF61-48BE-A8CE-62227CC57A4A}"/>
    <dataValidation type="list" allowBlank="1" showInputMessage="1" showErrorMessage="1" sqref="Y15:Z15 Y17:Z17 X15:X17" xr:uid="{D6FD3125-83AA-47FF-AB10-D92C4A8CE98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8B4ADD-2B67-4AB2-82ED-380131187FC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18BCA-74B4-4002-8115-73D099C63B8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D47E4B2-19A3-416A-986F-22898A8B819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792881E-8A65-45F8-8455-0EA6C56DBD93}"/>
    <dataValidation allowBlank="1" showInputMessage="1" showErrorMessage="1" prompt="良い例：職員用制服10着（上着・麻素材）_x000a_悪い例：熱中症対策用品" sqref="M27:AM27" xr:uid="{0048A7D0-1D3E-4E81-99DA-23FFC30BB56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CC0E6DA-DFCF-41F8-998A-7B8AF469C01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B5AC14C-83DC-44A1-A4F0-F8C0A3072C4C}"/>
    <dataValidation type="custom" allowBlank="1" showInputMessage="1" showErrorMessage="1" error="自動反映のため、入力不要です。" prompt="自動反映のため、入力不要です。" sqref="H10:S11 AD22:AF23" xr:uid="{8BA65798-6DA4-4467-B915-8C700C39F9A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072C-6871-4A7A-B909-9F964C16D2AD}">
  <sheetPr codeName="Sheet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D1CFD8E-DAD6-4479-A182-DE7985C0A6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47795E3-ED4C-44DD-BA2E-DB7A9F7966DD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6DBB3487-75FD-40E7-8256-5C3FC291C411}"/>
    <dataValidation allowBlank="1" showInputMessage="1" showErrorMessage="1" prompt="良い例：熱中症対策ウォッチ10個、ネッククーラー50個_x000a_悪い例：暑さ対策用品等" sqref="M26:AM26" xr:uid="{AD0396E1-353D-41E3-877E-AC1722530330}"/>
    <dataValidation type="whole" operator="greaterThanOrEqual" allowBlank="1" showInputMessage="1" showErrorMessage="1" error="数字をご入力ください。" sqref="H25:L28 H33:L37" xr:uid="{7E995A59-E2DC-4719-B672-8A6B978FA65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F08ABC-6754-499C-BE1C-8801C651AE49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E69C0D-1D12-4AF1-ADAA-D4D439D9DAF2}">
      <formula1>AND(LEN(D9)=7,ISNUMBER(VALUE(D9)))</formula1>
    </dataValidation>
    <dataValidation type="list" allowBlank="1" showInputMessage="1" showErrorMessage="1" sqref="Y15:Z15 Y17:Z17 X15:X17" xr:uid="{46D7227E-FDE0-4A83-A0FD-3229E6274B6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BCA494A-C36F-4B15-8A43-EA59BF4E1235}"/>
    <dataValidation allowBlank="1" showInputMessage="1" showErrorMessage="1" sqref="J31:N31 S31:V31 S21:V23 J21:N23" xr:uid="{18E854FA-F13C-4520-92F6-096AE2CCCCD7}"/>
    <dataValidation allowBlank="1" showInputMessage="1" showErrorMessage="1" prompt="良い例：飲料水（2L×6本×50箱）、非常食品（レトルトカレー200食、アルファ※200食）_x000a_悪い例：食料品等" sqref="M33:AM33" xr:uid="{DA64C8C3-BA88-4F35-B268-94906284E0FC}"/>
    <dataValidation allowBlank="1" showInputMessage="1" showErrorMessage="1" prompt="良い例：ポータブル電源（2台）_x000a_悪い例：商品名（BC12345）" sqref="M34:AM34" xr:uid="{FA9051B9-3818-4884-9924-AA83BAAC5DAB}"/>
    <dataValidation allowBlank="1" showInputMessage="1" showErrorMessage="1" prompt="良い例：簡易トイレ（100個）、石油ストーブ（5台）_x000a_悪い例：衛生用具、暖房関係等" sqref="M36:AM36" xr:uid="{3D2B70BF-4011-43AA-A2C6-8527DE010226}"/>
    <dataValidation allowBlank="1" showInputMessage="1" showErrorMessage="1" prompt="良い例：トイレットペーパー（18ロール×10箱）、救急箱（5セット）_x000a_悪い例：衛生、医療用品等" sqref="M35:AM35" xr:uid="{C9814420-452A-4996-9364-1D61929423CC}"/>
    <dataValidation allowBlank="1" showInputMessage="1" showErrorMessage="1" prompt="良い例：簡易型・室内防災シェルター（避難テント）1台 〇〇名収容_x000a_悪い例：災害用品" sqref="M37:AM37" xr:uid="{B83B7C2D-1944-48CF-AD6C-C76C0F0E0155}"/>
    <dataValidation type="custom" allowBlank="1" showInputMessage="1" showErrorMessage="1" error="自動反映のため、入力不要です。" prompt="自動反映のため、入力不要です。" sqref="H10:S11 AD22:AF23" xr:uid="{250C266E-5564-433D-B3C5-86556DE8D2C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07F3-A94F-4827-AA39-9085422A49DA}">
  <sheetPr codeName="Sheet1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4EFB3EF3-406F-4833-9439-45BB3ED69B40}"/>
    <dataValidation allowBlank="1" showInputMessage="1" showErrorMessage="1" prompt="良い例：トイレットペーパー（18ロール×10箱）、救急箱（5セット）_x000a_悪い例：衛生、医療用品等" sqref="M35:AM35" xr:uid="{2D0792C9-B247-4105-858C-4DC9FB0A6EDD}"/>
    <dataValidation allowBlank="1" showInputMessage="1" showErrorMessage="1" prompt="良い例：簡易トイレ（100個）、石油ストーブ（5台）_x000a_悪い例：衛生用具、暖房関係等" sqref="M36:AM36" xr:uid="{CDD1E3BC-81EE-4F35-B2A8-5CE34763637D}"/>
    <dataValidation allowBlank="1" showInputMessage="1" showErrorMessage="1" prompt="良い例：ポータブル電源（2台）_x000a_悪い例：商品名（BC12345）" sqref="M34:AM34" xr:uid="{69B676C1-31AC-41BA-8549-B1B055C6CB2F}"/>
    <dataValidation allowBlank="1" showInputMessage="1" showErrorMessage="1" prompt="良い例：飲料水（2L×6本×50箱）、非常食品（レトルトカレー200食、アルファ※200食）_x000a_悪い例：食料品等" sqref="M33:AM33" xr:uid="{56AF5DFE-9D89-4A5A-954B-A2A8A776A6D2}"/>
    <dataValidation allowBlank="1" showInputMessage="1" showErrorMessage="1" sqref="J31:N31 S31:V31 S21:V23 J21:N23" xr:uid="{0A7DA97B-8C88-4BDC-AC7A-96C1B154764A}"/>
    <dataValidation allowBlank="1" showInputMessage="1" showErrorMessage="1" prompt="良い例：エアコン1台、遮光カーテン2枚（10セット）_x000a_悪い例：温度管理用品等" sqref="M28:AM28" xr:uid="{041B8800-286E-4E6C-A455-F89C2D8A8474}"/>
    <dataValidation type="list" allowBlank="1" showInputMessage="1" showErrorMessage="1" sqref="Y15:Z15 Y17:Z17 X15:X17" xr:uid="{2E4A3A99-C265-4C90-8045-B7ACD55B96A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9234021-E994-4B46-9DED-FFF99D886F7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C26D592-75AE-495A-91F9-015ACB6845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C35EA58-1E84-409B-8683-F8E7DA51A7A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59753B8-A0E8-440E-AD0B-B8F9DD4A73D7}"/>
    <dataValidation allowBlank="1" showInputMessage="1" showErrorMessage="1" prompt="良い例：職員用制服10着（上着・麻素材）_x000a_悪い例：熱中症対策用品" sqref="M27:AM27" xr:uid="{3E257CE2-DBD1-440E-880C-2CAA9FD5600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B084F81-01FE-46C4-8B57-91A966A84E8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D9D7A0F-9942-456D-9361-564CBA89ABF3}"/>
    <dataValidation type="custom" allowBlank="1" showInputMessage="1" showErrorMessage="1" error="自動反映のため、入力不要です。" prompt="自動反映のため、入力不要です。" sqref="H10:S11 AD22:AF23" xr:uid="{BEA5E8BC-8BF1-438A-8F09-74AC7DABDA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C329-6239-4691-B054-3A96BFB4E300}">
  <sheetPr codeName="Sheet1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5C40F16-8AD1-46A8-82F0-7C2F3224A2E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1CA1951-9983-4254-95C1-0B815A9F2814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EE096ED6-5913-4061-8B0A-193926F7975C}"/>
    <dataValidation allowBlank="1" showInputMessage="1" showErrorMessage="1" prompt="良い例：熱中症対策ウォッチ10個、ネッククーラー50個_x000a_悪い例：暑さ対策用品等" sqref="M26:AM26" xr:uid="{B1E586BB-FDD8-4A85-B0A4-79ED333E470D}"/>
    <dataValidation type="whole" operator="greaterThanOrEqual" allowBlank="1" showInputMessage="1" showErrorMessage="1" error="数字をご入力ください。" sqref="H25:L28 H33:L37" xr:uid="{358D1B41-F20C-4175-96FC-8D580789F9C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6465EE3-2B17-4EC3-A808-AD05B82482B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06867F9-039F-4682-8D56-EA604A48E8B9}">
      <formula1>AND(LEN(D9)=7,ISNUMBER(VALUE(D9)))</formula1>
    </dataValidation>
    <dataValidation type="list" allowBlank="1" showInputMessage="1" showErrorMessage="1" sqref="Y15:Z15 Y17:Z17 X15:X17" xr:uid="{46789599-1B8F-4FF5-A715-53F069A9D70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281273F-073E-4340-9D3A-2F892BE99DCB}"/>
    <dataValidation allowBlank="1" showInputMessage="1" showErrorMessage="1" sqref="J31:N31 S31:V31 S21:V23 J21:N23" xr:uid="{F47BC2B0-82BE-46A1-A11F-10F64A40629B}"/>
    <dataValidation allowBlank="1" showInputMessage="1" showErrorMessage="1" prompt="良い例：飲料水（2L×6本×50箱）、非常食品（レトルトカレー200食、アルファ※200食）_x000a_悪い例：食料品等" sqref="M33:AM33" xr:uid="{980C76BD-0A15-4B6A-8196-6C81C3F14A68}"/>
    <dataValidation allowBlank="1" showInputMessage="1" showErrorMessage="1" prompt="良い例：ポータブル電源（2台）_x000a_悪い例：商品名（BC12345）" sqref="M34:AM34" xr:uid="{702B47ED-8E24-4546-A7A2-939E08A122B3}"/>
    <dataValidation allowBlank="1" showInputMessage="1" showErrorMessage="1" prompt="良い例：簡易トイレ（100個）、石油ストーブ（5台）_x000a_悪い例：衛生用具、暖房関係等" sqref="M36:AM36" xr:uid="{5120877E-71DB-47C4-8E40-848FED0D670C}"/>
    <dataValidation allowBlank="1" showInputMessage="1" showErrorMessage="1" prompt="良い例：トイレットペーパー（18ロール×10箱）、救急箱（5セット）_x000a_悪い例：衛生、医療用品等" sqref="M35:AM35" xr:uid="{F176F3CE-09AD-420D-BB76-B40BCED2545C}"/>
    <dataValidation allowBlank="1" showInputMessage="1" showErrorMessage="1" prompt="良い例：簡易型・室内防災シェルター（避難テント）1台 〇〇名収容_x000a_悪い例：災害用品" sqref="M37:AM37" xr:uid="{D4B33C3C-3681-45DD-BCE9-EF5617701201}"/>
    <dataValidation type="custom" allowBlank="1" showInputMessage="1" showErrorMessage="1" error="自動反映のため、入力不要です。" prompt="自動反映のため、入力不要です。" sqref="H10:S11 AD22:AF23" xr:uid="{462F4AE4-8D6D-4322-B6AC-ECDEF103466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0C67-D4E7-4C9E-8AC1-1EAE934A446E}">
  <sheetPr codeName="Sheet1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E9963279-2E78-4516-870F-BA4A212A712F}"/>
    <dataValidation allowBlank="1" showInputMessage="1" showErrorMessage="1" prompt="良い例：トイレットペーパー（18ロール×10箱）、救急箱（5セット）_x000a_悪い例：衛生、医療用品等" sqref="M35:AM35" xr:uid="{53E2E4F7-0E20-4A60-8911-DB5D0C15AEC6}"/>
    <dataValidation allowBlank="1" showInputMessage="1" showErrorMessage="1" prompt="良い例：簡易トイレ（100個）、石油ストーブ（5台）_x000a_悪い例：衛生用具、暖房関係等" sqref="M36:AM36" xr:uid="{82598C2D-4388-48D3-A2B5-F652DDCDB3EA}"/>
    <dataValidation allowBlank="1" showInputMessage="1" showErrorMessage="1" prompt="良い例：ポータブル電源（2台）_x000a_悪い例：商品名（BC12345）" sqref="M34:AM34" xr:uid="{BDBDF2B0-BB15-498F-A27D-19C2FE314D87}"/>
    <dataValidation allowBlank="1" showInputMessage="1" showErrorMessage="1" prompt="良い例：飲料水（2L×6本×50箱）、非常食品（レトルトカレー200食、アルファ※200食）_x000a_悪い例：食料品等" sqref="M33:AM33" xr:uid="{AF95DC08-85AA-42B9-B7E4-FE02965F7DCC}"/>
    <dataValidation allowBlank="1" showInputMessage="1" showErrorMessage="1" sqref="J31:N31 S31:V31 S21:V23 J21:N23" xr:uid="{4ED21CEF-54E2-4074-AA15-4DCEC01DD1CA}"/>
    <dataValidation allowBlank="1" showInputMessage="1" showErrorMessage="1" prompt="良い例：エアコン1台、遮光カーテン2枚（10セット）_x000a_悪い例：温度管理用品等" sqref="M28:AM28" xr:uid="{F1D189E5-FCF1-486F-9BEA-1C1EA60ACB01}"/>
    <dataValidation type="list" allowBlank="1" showInputMessage="1" showErrorMessage="1" sqref="Y15:Z15 Y17:Z17 X15:X17" xr:uid="{90B8B449-50F9-42BA-8B48-DC3829927E8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D5420EE-8F1E-4354-8F78-0BBD7EB80B6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9A7561B-F21D-4308-A179-0D21FBA8FE8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215DF2B-922A-4859-8399-B5B7BD65982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FE622939-E315-4D4C-84B9-24C2F8AE2069}"/>
    <dataValidation allowBlank="1" showInputMessage="1" showErrorMessage="1" prompt="良い例：職員用制服10着（上着・麻素材）_x000a_悪い例：熱中症対策用品" sqref="M27:AM27" xr:uid="{9EBBE037-C598-44D6-A1DB-213DE40B8C4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C154D91-BEE3-491D-A6BB-238354E0A8F5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1C0AAFB-FF2B-4CBF-93FC-54F1F3D122EA}"/>
    <dataValidation type="custom" allowBlank="1" showInputMessage="1" showErrorMessage="1" error="自動反映のため、入力不要です。" prompt="自動反映のため、入力不要です。" sqref="H10:S11 AD22:AF23" xr:uid="{921CEA0A-C3AC-4C6C-A3B0-A37B7EA0692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B8E5-D674-4789-840E-76CA4A805486}">
  <sheetPr codeName="Sheet1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623AE31-BA89-4774-8488-7A6E50A67413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BDDE77F-BAEA-417F-B604-2C93803A01E1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43D2D0A1-9226-4C08-9BFE-CB3E3A052D73}"/>
    <dataValidation allowBlank="1" showInputMessage="1" showErrorMessage="1" prompt="良い例：熱中症対策ウォッチ10個、ネッククーラー50個_x000a_悪い例：暑さ対策用品等" sqref="M26:AM26" xr:uid="{BC9A57BD-276F-4275-B63A-3AB1213CA3BB}"/>
    <dataValidation type="whole" operator="greaterThanOrEqual" allowBlank="1" showInputMessage="1" showErrorMessage="1" error="数字をご入力ください。" sqref="H25:L28 H33:L37" xr:uid="{F9801B0D-51A3-4021-9325-F49553C7896E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02B3703-1783-4670-B140-3AF1C9E2EAB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A464A6D-D9B5-4D9A-8999-98369F75721D}">
      <formula1>AND(LEN(D9)=7,ISNUMBER(VALUE(D9)))</formula1>
    </dataValidation>
    <dataValidation type="list" allowBlank="1" showInputMessage="1" showErrorMessage="1" sqref="Y15:Z15 Y17:Z17 X15:X17" xr:uid="{56105270-4213-44C1-A769-DEF46BAF30D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17244E5-2B6E-413D-BCB6-07EB0A117CCF}"/>
    <dataValidation allowBlank="1" showInputMessage="1" showErrorMessage="1" sqref="J31:N31 S31:V31 S21:V23 J21:N23" xr:uid="{90A25D4D-F3AB-4D32-8BB3-DCAFC840C516}"/>
    <dataValidation allowBlank="1" showInputMessage="1" showErrorMessage="1" prompt="良い例：飲料水（2L×6本×50箱）、非常食品（レトルトカレー200食、アルファ※200食）_x000a_悪い例：食料品等" sqref="M33:AM33" xr:uid="{80BA1542-6DA7-4B69-AB24-CF937B4B8346}"/>
    <dataValidation allowBlank="1" showInputMessage="1" showErrorMessage="1" prompt="良い例：ポータブル電源（2台）_x000a_悪い例：商品名（BC12345）" sqref="M34:AM34" xr:uid="{A2C91573-E385-4868-A5B1-CD4576696A9B}"/>
    <dataValidation allowBlank="1" showInputMessage="1" showErrorMessage="1" prompt="良い例：簡易トイレ（100個）、石油ストーブ（5台）_x000a_悪い例：衛生用具、暖房関係等" sqref="M36:AM36" xr:uid="{1D2AC76E-E376-4A62-9277-5E309E4D2E44}"/>
    <dataValidation allowBlank="1" showInputMessage="1" showErrorMessage="1" prompt="良い例：トイレットペーパー（18ロール×10箱）、救急箱（5セット）_x000a_悪い例：衛生、医療用品等" sqref="M35:AM35" xr:uid="{8CBA1E0D-C23B-4495-8C32-87DF7D294AAD}"/>
    <dataValidation allowBlank="1" showInputMessage="1" showErrorMessage="1" prompt="良い例：簡易型・室内防災シェルター（避難テント）1台 〇〇名収容_x000a_悪い例：災害用品" sqref="M37:AM37" xr:uid="{74C3BD23-3B1D-4B88-9F13-977FFF7D7374}"/>
    <dataValidation type="custom" allowBlank="1" showInputMessage="1" showErrorMessage="1" error="自動反映のため、入力不要です。" prompt="自動反映のため、入力不要です。" sqref="H10:S11 AD22:AF23" xr:uid="{662FBB3F-2F72-42C3-AE37-E58F16A3BC1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1E79-7092-4EAC-B0B3-1EE509B8716A}">
  <sheetPr codeName="Sheet1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0391EE6E-4B0F-4E07-BE02-E70AA2A9E5E7}"/>
    <dataValidation allowBlank="1" showInputMessage="1" showErrorMessage="1" prompt="良い例：トイレットペーパー（18ロール×10箱）、救急箱（5セット）_x000a_悪い例：衛生、医療用品等" sqref="M35:AM35" xr:uid="{289FFB74-7B3D-453A-89C1-A0D127CBADCC}"/>
    <dataValidation allowBlank="1" showInputMessage="1" showErrorMessage="1" prompt="良い例：簡易トイレ（100個）、石油ストーブ（5台）_x000a_悪い例：衛生用具、暖房関係等" sqref="M36:AM36" xr:uid="{34A690EA-5D6B-4741-B4A2-7B0B031ED4F0}"/>
    <dataValidation allowBlank="1" showInputMessage="1" showErrorMessage="1" prompt="良い例：ポータブル電源（2台）_x000a_悪い例：商品名（BC12345）" sqref="M34:AM34" xr:uid="{96BC2074-0BDE-48AD-93DA-70A3C8D6EBC7}"/>
    <dataValidation allowBlank="1" showInputMessage="1" showErrorMessage="1" prompt="良い例：飲料水（2L×6本×50箱）、非常食品（レトルトカレー200食、アルファ※200食）_x000a_悪い例：食料品等" sqref="M33:AM33" xr:uid="{876F613C-7C58-41F1-8C26-08D52D44F79E}"/>
    <dataValidation allowBlank="1" showInputMessage="1" showErrorMessage="1" sqref="J31:N31 S31:V31 S21:V23 J21:N23" xr:uid="{CF3A003E-E13E-44C9-AF61-CC5674575B17}"/>
    <dataValidation allowBlank="1" showInputMessage="1" showErrorMessage="1" prompt="良い例：エアコン1台、遮光カーテン2枚（10セット）_x000a_悪い例：温度管理用品等" sqref="M28:AM28" xr:uid="{74AEC074-79DB-4834-94A9-8A268C929CF3}"/>
    <dataValidation type="list" allowBlank="1" showInputMessage="1" showErrorMessage="1" sqref="Y15:Z15 Y17:Z17 X15:X17" xr:uid="{F8107918-9D3B-4BE7-85D4-767DC3515C8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5E01532-892E-457E-93EB-9DD94BDE922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3650C8-6194-42D1-A883-A825ECB5EFE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E4775-F9ED-4843-B926-2B3D5D209CB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D05E28D1-F612-4C68-A681-E223E6795DEF}"/>
    <dataValidation allowBlank="1" showInputMessage="1" showErrorMessage="1" prompt="良い例：職員用制服10着（上着・麻素材）_x000a_悪い例：熱中症対策用品" sqref="M27:AM27" xr:uid="{36A2AD74-B018-4BC8-9950-F78D0DD3CF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FA73D7E-5420-410C-BA48-7AAEA9238FBF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7C17A8-1DB8-435A-A550-B935EF254B25}"/>
    <dataValidation type="custom" allowBlank="1" showInputMessage="1" showErrorMessage="1" error="自動反映のため、入力不要です。" prompt="自動反映のため、入力不要です。" sqref="H10:S11 AD22:AF23" xr:uid="{ED4EAC68-9B75-4D81-9840-A94736D7795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F1CE-6955-4034-AEE6-EFF874F6B73D}">
  <sheetPr codeName="Sheet1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FE2AA3-A3C8-484E-AE28-58A8265ED8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87DBE8E-70EB-45E3-B29D-38B8F98B8B26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8BAD643A-3F5C-4B65-B963-852C0F78E534}"/>
    <dataValidation allowBlank="1" showInputMessage="1" showErrorMessage="1" prompt="良い例：熱中症対策ウォッチ10個、ネッククーラー50個_x000a_悪い例：暑さ対策用品等" sqref="M26:AM26" xr:uid="{C99F74E7-1F56-4A38-A761-87E496E261E3}"/>
    <dataValidation type="whole" operator="greaterThanOrEqual" allowBlank="1" showInputMessage="1" showErrorMessage="1" error="数字をご入力ください。" sqref="H25:L28 H33:L37" xr:uid="{47B0A3F9-92B7-44E9-94E7-6F780DD0CBA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37A812E-65B8-4CE2-BADB-504168DC4BC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49CF18E-02CA-4F9D-9304-54AC0A6D5055}">
      <formula1>AND(LEN(D9)=7,ISNUMBER(VALUE(D9)))</formula1>
    </dataValidation>
    <dataValidation type="list" allowBlank="1" showInputMessage="1" showErrorMessage="1" sqref="Y15:Z15 Y17:Z17 X15:X17" xr:uid="{D66B0F98-6ABE-47F5-AAD4-B1DFE2F8E39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3530BDE-F234-4824-9307-AB30FFA22978}"/>
    <dataValidation allowBlank="1" showInputMessage="1" showErrorMessage="1" sqref="J31:N31 S31:V31 S21:V23 J21:N23" xr:uid="{A4F46739-BB8D-478E-8F75-320CB6B35FD2}"/>
    <dataValidation allowBlank="1" showInputMessage="1" showErrorMessage="1" prompt="良い例：飲料水（2L×6本×50箱）、非常食品（レトルトカレー200食、アルファ※200食）_x000a_悪い例：食料品等" sqref="M33:AM33" xr:uid="{34C608B9-A829-4218-ACE6-7D7EEA0AAB4C}"/>
    <dataValidation allowBlank="1" showInputMessage="1" showErrorMessage="1" prompt="良い例：ポータブル電源（2台）_x000a_悪い例：商品名（BC12345）" sqref="M34:AM34" xr:uid="{92E2BD13-84D8-4D70-A364-99297107CB0F}"/>
    <dataValidation allowBlank="1" showInputMessage="1" showErrorMessage="1" prompt="良い例：簡易トイレ（100個）、石油ストーブ（5台）_x000a_悪い例：衛生用具、暖房関係等" sqref="M36:AM36" xr:uid="{9EB7332E-8F7C-4E38-8719-8178D16CDA4A}"/>
    <dataValidation allowBlank="1" showInputMessage="1" showErrorMessage="1" prompt="良い例：トイレットペーパー（18ロール×10箱）、救急箱（5セット）_x000a_悪い例：衛生、医療用品等" sqref="M35:AM35" xr:uid="{977E52D0-C43A-4CC5-8B2C-81FF509498D0}"/>
    <dataValidation allowBlank="1" showInputMessage="1" showErrorMessage="1" prompt="良い例：簡易型・室内防災シェルター（避難テント）1台 〇〇名収容_x000a_悪い例：災害用品" sqref="M37:AM37" xr:uid="{A88A3A93-7F68-4D71-A024-ED196A37054B}"/>
    <dataValidation type="custom" allowBlank="1" showInputMessage="1" showErrorMessage="1" error="自動反映のため、入力不要です。" prompt="自動反映のため、入力不要です。" sqref="AD22:AF23 H10:S11" xr:uid="{1DA765F5-5CBB-4795-9FE9-116DDCB1CD8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A67-3996-462C-B228-56C79458C903}">
  <sheetPr codeName="Sheet1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1D3A80F0-90AB-4BC5-817C-AD3E5BFE9E91}"/>
    <dataValidation allowBlank="1" showInputMessage="1" showErrorMessage="1" prompt="良い例：トイレットペーパー（18ロール×10箱）、救急箱（5セット）_x000a_悪い例：衛生、医療用品等" sqref="M35:AM35" xr:uid="{76A58150-8CE3-4234-B786-AD2A73C1AA9E}"/>
    <dataValidation allowBlank="1" showInputMessage="1" showErrorMessage="1" prompt="良い例：簡易トイレ（100個）、石油ストーブ（5台）_x000a_悪い例：衛生用具、暖房関係等" sqref="M36:AM36" xr:uid="{AF638F70-D55F-442B-BECB-B6B5E4AFE11B}"/>
    <dataValidation allowBlank="1" showInputMessage="1" showErrorMessage="1" prompt="良い例：ポータブル電源（2台）_x000a_悪い例：商品名（BC12345）" sqref="M34:AM34" xr:uid="{0B674CF2-6B0A-40E6-9863-EB27002FC50C}"/>
    <dataValidation allowBlank="1" showInputMessage="1" showErrorMessage="1" prompt="良い例：飲料水（2L×6本×50箱）、非常食品（レトルトカレー200食、アルファ※200食）_x000a_悪い例：食料品等" sqref="M33:AM33" xr:uid="{8F2FDAAB-ECED-488C-9A46-2AFC8BFF3F1E}"/>
    <dataValidation allowBlank="1" showInputMessage="1" showErrorMessage="1" sqref="J31:N31 S31:V31 S21:V23 J21:N23" xr:uid="{7C664426-3568-4A4B-AE74-20E8A936D9BC}"/>
    <dataValidation allowBlank="1" showInputMessage="1" showErrorMessage="1" prompt="良い例：エアコン1台、遮光カーテン2枚（10セット）_x000a_悪い例：温度管理用品等" sqref="M28:AM28" xr:uid="{29A1D838-FA2B-450C-AB81-9C81DD1797AE}"/>
    <dataValidation type="list" allowBlank="1" showInputMessage="1" showErrorMessage="1" sqref="Y15:Z15 Y17:Z17 X15:X17" xr:uid="{128A77EF-98A9-41D3-8AC7-14D1FFE188D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234DE9E-2D5B-4C1A-BE74-88C65C0711F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50A286C-0142-4FCE-8DBB-DDF192C8CACD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279D545C-B645-4FD2-8E28-76F586BC378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703E7AE-A130-47A3-8798-29D0A437BC08}"/>
    <dataValidation allowBlank="1" showInputMessage="1" showErrorMessage="1" prompt="良い例：職員用制服10着（上着・麻素材）_x000a_悪い例：熱中症対策用品" sqref="M27:AM27" xr:uid="{3D07A0EF-84D1-4B4F-8EE7-92AEF26C953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F9248B-071B-47FE-B4C2-B82C8F5CFFEC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18C7F88-A0C1-48B8-86CA-9C9C1D09E0FE}"/>
    <dataValidation type="custom" allowBlank="1" showInputMessage="1" showErrorMessage="1" error="自動反映のため、入力不要です。" prompt="自動反映のため、入力不要です。" sqref="H10:S11 AD22:AF23" xr:uid="{F5BEBA52-7794-4E6B-BC49-4A4742565C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B68B-9BD9-454A-9B29-D90ABCA83249}">
  <sheetPr codeName="Sheet1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75D634B-B1F5-40E1-BBBC-0F999FCEB2D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B064D55-5BD2-4202-A164-7DE47FE78EE9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C3421E23-E441-485C-BF49-4B4B471626BC}"/>
    <dataValidation allowBlank="1" showInputMessage="1" showErrorMessage="1" prompt="良い例：熱中症対策ウォッチ10個、ネッククーラー50個_x000a_悪い例：暑さ対策用品等" sqref="M26:AM26" xr:uid="{3405EDA5-D559-45A4-A624-BDC7ECFA1759}"/>
    <dataValidation type="whole" operator="greaterThanOrEqual" allowBlank="1" showInputMessage="1" showErrorMessage="1" error="数字をご入力ください。" sqref="H25:L28 H33:L37" xr:uid="{C9DF1E92-3908-41FA-8E9C-6AC7965C7C3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641F5DF-8C5B-49B8-98B6-80A006AE03E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124E78C-8935-4197-9051-CBA5AFA441AB}">
      <formula1>AND(LEN(D9)=7,ISNUMBER(VALUE(D9)))</formula1>
    </dataValidation>
    <dataValidation type="list" allowBlank="1" showInputMessage="1" showErrorMessage="1" sqref="Y15:Z15 Y17:Z17 X15:X17" xr:uid="{9EC13A03-9EBF-472E-8393-13555FBFFBC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EBDA97C-2D28-4C18-9C30-784A97AE5ED3}"/>
    <dataValidation allowBlank="1" showInputMessage="1" showErrorMessage="1" sqref="J31:N31 S31:V31 S21:V23 J21:N23" xr:uid="{C9DBE447-7A51-4AFF-971C-07874B3ECA60}"/>
    <dataValidation allowBlank="1" showInputMessage="1" showErrorMessage="1" prompt="良い例：飲料水（2L×6本×50箱）、非常食品（レトルトカレー200食、アルファ※200食）_x000a_悪い例：食料品等" sqref="M33:AM33" xr:uid="{C0C779E1-AFDD-42F2-BB49-47C2058B0B78}"/>
    <dataValidation allowBlank="1" showInputMessage="1" showErrorMessage="1" prompt="良い例：ポータブル電源（2台）_x000a_悪い例：商品名（BC12345）" sqref="M34:AM34" xr:uid="{F136A345-25F1-4250-897B-7ED320287227}"/>
    <dataValidation allowBlank="1" showInputMessage="1" showErrorMessage="1" prompt="良い例：簡易トイレ（100個）、石油ストーブ（5台）_x000a_悪い例：衛生用具、暖房関係等" sqref="M36:AM36" xr:uid="{3C18BEA5-7F9C-4BA2-8887-CFDE802DEE86}"/>
    <dataValidation allowBlank="1" showInputMessage="1" showErrorMessage="1" prompt="良い例：トイレットペーパー（18ロール×10箱）、救急箱（5セット）_x000a_悪い例：衛生、医療用品等" sqref="M35:AM35" xr:uid="{B86DD5FB-380D-46CB-8BE1-8FFB70C801A2}"/>
    <dataValidation allowBlank="1" showInputMessage="1" showErrorMessage="1" prompt="良い例：簡易型・室内防災シェルター（避難テント）1台 〇〇名収容_x000a_悪い例：災害用品" sqref="M37:AM37" xr:uid="{5CAC331C-3EAB-46A4-AC92-3CB9AE5C3A00}"/>
    <dataValidation type="custom" allowBlank="1" showInputMessage="1" showErrorMessage="1" error="自動反映のため、入力不要です。" prompt="自動反映のため、入力不要です。" sqref="AD22:AF23 H10:S11" xr:uid="{6F649601-C14F-4065-A142-C2A6553AEBC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877E-C431-49B2-88FF-E137A5167026}">
  <sheetPr codeName="Sheet1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2F11C8C9-DE2E-4A82-9628-C1D87E1F046F}"/>
    <dataValidation allowBlank="1" showInputMessage="1" showErrorMessage="1" prompt="良い例：トイレットペーパー（18ロール×10箱）、救急箱（5セット）_x000a_悪い例：衛生、医療用品等" sqref="M35:AM35" xr:uid="{43142ABF-5468-4021-AABE-C2F719DAEC67}"/>
    <dataValidation allowBlank="1" showInputMessage="1" showErrorMessage="1" prompt="良い例：簡易トイレ（100個）、石油ストーブ（5台）_x000a_悪い例：衛生用具、暖房関係等" sqref="M36:AM36" xr:uid="{E3CF6334-73F7-4EAF-A47B-6F32552838C7}"/>
    <dataValidation allowBlank="1" showInputMessage="1" showErrorMessage="1" prompt="良い例：ポータブル電源（2台）_x000a_悪い例：商品名（BC12345）" sqref="M34:AM34" xr:uid="{6708307C-62AB-4A8F-A921-606CD745F1FE}"/>
    <dataValidation allowBlank="1" showInputMessage="1" showErrorMessage="1" prompt="良い例：飲料水（2L×6本×50箱）、非常食品（レトルトカレー200食、アルファ※200食）_x000a_悪い例：食料品等" sqref="M33:AM33" xr:uid="{1AFE208E-BE42-49EE-92CC-2F33401FE5C6}"/>
    <dataValidation allowBlank="1" showInputMessage="1" showErrorMessage="1" sqref="J31:N31 S31:V31 S21:V23 J21:N23" xr:uid="{374B5B5D-BD3C-49F9-9633-6C5191FF1A2B}"/>
    <dataValidation allowBlank="1" showInputMessage="1" showErrorMessage="1" prompt="良い例：エアコン1台、遮光カーテン2枚（10セット）_x000a_悪い例：温度管理用品等" sqref="M28:AM28" xr:uid="{C66A6804-FFEC-4859-8964-22880564E1BA}"/>
    <dataValidation type="list" allowBlank="1" showInputMessage="1" showErrorMessage="1" sqref="Y15:Z15 Y17:Z17 X15:X17" xr:uid="{BE00E912-CF6C-4378-8EBA-5BE389234CFD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07C8EF5-D5AC-4087-8DAA-17489558B7B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39D0B81-4FC5-41BE-B3FA-77E8B8AEA8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67D7688-C123-4D1B-ABBB-54CA7B4E47A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79EBF92-43ED-4EEC-AE41-4D982D9BBCDE}"/>
    <dataValidation allowBlank="1" showInputMessage="1" showErrorMessage="1" prompt="良い例：職員用制服10着（上着・麻素材）_x000a_悪い例：熱中症対策用品" sqref="M27:AM27" xr:uid="{C3FC16C9-8B34-4C87-8485-2A4FD1A089C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CD5E0E3-4107-4E08-BC24-478061ED5499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FB5A891-4E87-45B8-92A1-4EE425D48A99}"/>
    <dataValidation type="custom" allowBlank="1" showInputMessage="1" showErrorMessage="1" error="自動反映のため、入力不要です。" prompt="自動反映のため、入力不要です。" sqref="H10:S11 AD22:AF23" xr:uid="{5D9FCD75-3F83-4830-9FBD-DADE7C9267C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2B9-830F-4BE4-A585-E886DEA5FF13}">
  <sheetPr codeName="Sheet1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C89C1AC-6E08-4251-9FCC-591EB07850B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29E4355-7B4D-452E-8969-64C38EADD78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5ACD460E-69FA-405D-B257-2D05D4FA7ED1}"/>
    <dataValidation allowBlank="1" showInputMessage="1" showErrorMessage="1" prompt="良い例：熱中症対策ウォッチ10個、ネッククーラー50個_x000a_悪い例：暑さ対策用品等" sqref="M26:AM26" xr:uid="{913CF9C9-0CAF-4865-808B-47450241BB37}"/>
    <dataValidation type="whole" operator="greaterThanOrEqual" allowBlank="1" showInputMessage="1" showErrorMessage="1" error="数字をご入力ください。" sqref="H25:L28 H33:L37" xr:uid="{E9573645-4865-4ABA-B380-0E57F407F48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DBDA887-6996-4C84-B3BF-41DFC60FC5A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96126CA-8430-4032-A577-950B09B5C625}">
      <formula1>AND(LEN(D9)=7,ISNUMBER(VALUE(D9)))</formula1>
    </dataValidation>
    <dataValidation type="list" allowBlank="1" showInputMessage="1" showErrorMessage="1" sqref="Y15:Z15 Y17:Z17 X15:X17" xr:uid="{BC5F9A09-2414-49E5-AA4F-D944A9611A91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8895E95-B565-4BA4-951D-FA4C2036C0CF}"/>
    <dataValidation allowBlank="1" showInputMessage="1" showErrorMessage="1" sqref="J31:N31 S31:V31 S21:V23 J21:N23" xr:uid="{41C2A060-D6AF-4F58-8576-B8D1FCA38BD0}"/>
    <dataValidation allowBlank="1" showInputMessage="1" showErrorMessage="1" prompt="良い例：飲料水（2L×6本×50箱）、非常食品（レトルトカレー200食、アルファ※200食）_x000a_悪い例：食料品等" sqref="M33:AM33" xr:uid="{AA69CEA0-BF52-4B77-8932-492C8A6FDF16}"/>
    <dataValidation allowBlank="1" showInputMessage="1" showErrorMessage="1" prompt="良い例：ポータブル電源（2台）_x000a_悪い例：商品名（BC12345）" sqref="M34:AM34" xr:uid="{E45D6D24-9E64-4426-BFD7-BF47BBD9611D}"/>
    <dataValidation allowBlank="1" showInputMessage="1" showErrorMessage="1" prompt="良い例：簡易トイレ（100個）、石油ストーブ（5台）_x000a_悪い例：衛生用具、暖房関係等" sqref="M36:AM36" xr:uid="{24C160B9-52FC-4860-9891-8238C826EE74}"/>
    <dataValidation allowBlank="1" showInputMessage="1" showErrorMessage="1" prompt="良い例：トイレットペーパー（18ロール×10箱）、救急箱（5セット）_x000a_悪い例：衛生、医療用品等" sqref="M35:AM35" xr:uid="{018535D7-F09C-400F-8E79-BBEE8C9730E5}"/>
    <dataValidation allowBlank="1" showInputMessage="1" showErrorMessage="1" prompt="良い例：簡易型・室内防災シェルター（避難テント）1台 〇〇名収容_x000a_悪い例：災害用品" sqref="M37:AM37" xr:uid="{B26A4F4D-3435-434F-A3DA-61C057D1EAEE}"/>
    <dataValidation type="custom" allowBlank="1" showInputMessage="1" showErrorMessage="1" error="自動反映のため、入力不要です。" prompt="自動反映のため、入力不要です。" sqref="H10:S11 AD22:AF23" xr:uid="{D997664D-BA19-4C6B-AA6F-0CA43F3CDC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7B65-69D0-4F25-B9CC-9B7E06EB1D02}">
  <sheetPr codeName="Sheet2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469A30A6-1AA1-4292-863A-FCFCB27009AB}"/>
    <dataValidation allowBlank="1" showInputMessage="1" showErrorMessage="1" prompt="良い例：トイレットペーパー（18ロール×10箱）、救急箱（5セット）_x000a_悪い例：衛生、医療用品等" sqref="M35:AM35" xr:uid="{D6FDE132-EEB1-4218-B736-6B01A3695670}"/>
    <dataValidation allowBlank="1" showInputMessage="1" showErrorMessage="1" prompt="良い例：簡易トイレ（100個）、石油ストーブ（5台）_x000a_悪い例：衛生用具、暖房関係等" sqref="M36:AM36" xr:uid="{1B76A7F6-0B04-4AB4-881A-02D6E46BEDAB}"/>
    <dataValidation allowBlank="1" showInputMessage="1" showErrorMessage="1" prompt="良い例：ポータブル電源（2台）_x000a_悪い例：商品名（BC12345）" sqref="M34:AM34" xr:uid="{5E8A4D03-3595-4B4F-9A19-9D61383B7BC4}"/>
    <dataValidation allowBlank="1" showInputMessage="1" showErrorMessage="1" prompt="良い例：飲料水（2L×6本×50箱）、非常食品（レトルトカレー200食、アルファ※200食）_x000a_悪い例：食料品等" sqref="M33:AM33" xr:uid="{EB9E946C-87FE-4032-B537-696FE8B98AFC}"/>
    <dataValidation allowBlank="1" showInputMessage="1" showErrorMessage="1" sqref="J31:N31 S31:V31 S21:V23 J21:N23" xr:uid="{A11B2E54-3E45-4834-85BB-F4D5F4A2D51E}"/>
    <dataValidation allowBlank="1" showInputMessage="1" showErrorMessage="1" prompt="良い例：エアコン1台、遮光カーテン2枚（10セット）_x000a_悪い例：温度管理用品等" sqref="M28:AM28" xr:uid="{CDBC8D24-59B0-483D-9CE2-DAB37DA17208}"/>
    <dataValidation type="list" allowBlank="1" showInputMessage="1" showErrorMessage="1" sqref="Y15:Z15 Y17:Z17 X15:X17" xr:uid="{498345DC-5CB9-4ED6-9854-ADADB184E3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E4F2ED2-CC1A-4BD3-AD5F-10A3EA4F3B7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D0DBC26-EF3D-4863-AF95-8675C0B393D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B917F7B-42CE-4A35-A422-19017DE3983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B52D147-2CB8-404B-97F2-265F81C61946}"/>
    <dataValidation allowBlank="1" showInputMessage="1" showErrorMessage="1" prompt="良い例：職員用制服10着（上着・麻素材）_x000a_悪い例：熱中症対策用品" sqref="M27:AM27" xr:uid="{0C302628-5DA7-4DEA-ADAB-F37509ACDF5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93C8EA2-8759-4AE2-86A0-F12AE08F6800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D90E85B-385B-4A5C-859E-95D841A169A9}"/>
    <dataValidation type="custom" allowBlank="1" showInputMessage="1" showErrorMessage="1" error="自動反映のため、入力不要です。" prompt="自動反映のため、入力不要です。" sqref="H10:S11 AD22:AF23" xr:uid="{695B070E-EC18-4830-9984-826F3778066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5914-DA4D-45F7-B42F-DD49652372A9}">
  <sheetPr codeName="Sheet2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9B6394A-27CF-4E8C-8EEF-8FABBDF18B6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30ACD68-7A87-4092-89D7-70EEC503229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F9ED4707-01A4-4B0F-82B5-005200C5352D}"/>
    <dataValidation allowBlank="1" showInputMessage="1" showErrorMessage="1" prompt="良い例：熱中症対策ウォッチ10個、ネッククーラー50個_x000a_悪い例：暑さ対策用品等" sqref="M26:AM26" xr:uid="{F9E86EE6-0731-4607-85C4-A1CA02D407B1}"/>
    <dataValidation type="whole" operator="greaterThanOrEqual" allowBlank="1" showInputMessage="1" showErrorMessage="1" error="数字をご入力ください。" sqref="H25:L28 H33:L37" xr:uid="{D74B691A-B2BD-43DD-8459-1AC7B66127D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827C7EE-07C4-4AB3-B900-8ABDB36AC14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D7632E4-4C57-49C3-8F25-5975AD6380CA}">
      <formula1>AND(LEN(D9)=7,ISNUMBER(VALUE(D9)))</formula1>
    </dataValidation>
    <dataValidation type="list" allowBlank="1" showInputMessage="1" showErrorMessage="1" sqref="Y15:Z15 Y17:Z17 X15:X17" xr:uid="{A241E2FA-9910-4156-B4C2-CCB8C07C9B5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4F1AA7E7-E07E-4A22-A033-495E099C7BA4}"/>
    <dataValidation allowBlank="1" showInputMessage="1" showErrorMessage="1" sqref="J31:N31 S31:V31 S21:V23 J21:N23" xr:uid="{31B5454C-6CBA-4C1B-B360-6547E7E1DCE7}"/>
    <dataValidation allowBlank="1" showInputMessage="1" showErrorMessage="1" prompt="良い例：飲料水（2L×6本×50箱）、非常食品（レトルトカレー200食、アルファ※200食）_x000a_悪い例：食料品等" sqref="M33:AM33" xr:uid="{7511C759-1CA9-46D5-8D9D-9AC005BD16E4}"/>
    <dataValidation allowBlank="1" showInputMessage="1" showErrorMessage="1" prompt="良い例：ポータブル電源（2台）_x000a_悪い例：商品名（BC12345）" sqref="M34:AM34" xr:uid="{A0BACF34-12AE-4FA1-935A-9D3BBBCE8CE8}"/>
    <dataValidation allowBlank="1" showInputMessage="1" showErrorMessage="1" prompt="良い例：簡易トイレ（100個）、石油ストーブ（5台）_x000a_悪い例：衛生用具、暖房関係等" sqref="M36:AM36" xr:uid="{4DF4A6B5-0726-4F40-BBDD-23D7696761FA}"/>
    <dataValidation allowBlank="1" showInputMessage="1" showErrorMessage="1" prompt="良い例：トイレットペーパー（18ロール×10箱）、救急箱（5セット）_x000a_悪い例：衛生、医療用品等" sqref="M35:AM35" xr:uid="{8563EB60-85DC-48A4-B10F-1AF87861B0EB}"/>
    <dataValidation allowBlank="1" showInputMessage="1" showErrorMessage="1" prompt="良い例：簡易型・室内防災シェルター（避難テント）1台 〇〇名収容_x000a_悪い例：災害用品" sqref="M37:AM37" xr:uid="{911BC9E4-D817-464D-98BA-F3B504E74361}"/>
    <dataValidation type="custom" allowBlank="1" showInputMessage="1" showErrorMessage="1" error="自動反映のため、入力不要です。" prompt="自動反映のため、入力不要です。" sqref="H10:S11 AD22:AF23" xr:uid="{6C4F25FD-7073-4365-BD0D-92B5CDEF0A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BD65-1028-4C33-8CFF-E96B0356ABED}">
  <sheetPr codeName="Sheet2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0A354746-F75C-419D-8234-75C26DFE65BB}"/>
    <dataValidation allowBlank="1" showInputMessage="1" showErrorMessage="1" prompt="良い例：トイレットペーパー（18ロール×10箱）、救急箱（5セット）_x000a_悪い例：衛生、医療用品等" sqref="M35:AM35" xr:uid="{1884801B-C61A-4BBA-ABA1-E0A6E15CED8B}"/>
    <dataValidation allowBlank="1" showInputMessage="1" showErrorMessage="1" prompt="良い例：簡易トイレ（100個）、石油ストーブ（5台）_x000a_悪い例：衛生用具、暖房関係等" sqref="M36:AM36" xr:uid="{36CE5EC7-D7F0-49E0-ACD1-5B23045AD6C9}"/>
    <dataValidation allowBlank="1" showInputMessage="1" showErrorMessage="1" prompt="良い例：ポータブル電源（2台）_x000a_悪い例：商品名（BC12345）" sqref="M34:AM34" xr:uid="{A23A8217-3B84-4928-8EDF-680967BA1538}"/>
    <dataValidation allowBlank="1" showInputMessage="1" showErrorMessage="1" prompt="良い例：飲料水（2L×6本×50箱）、非常食品（レトルトカレー200食、アルファ※200食）_x000a_悪い例：食料品等" sqref="M33:AM33" xr:uid="{062827A8-2EF9-4893-A085-CF9FECFFC63F}"/>
    <dataValidation allowBlank="1" showInputMessage="1" showErrorMessage="1" sqref="J31:N31 S31:V31 S21:V23 J21:N23" xr:uid="{0A168084-1247-43B3-BABA-EDA39B1B615E}"/>
    <dataValidation allowBlank="1" showInputMessage="1" showErrorMessage="1" prompt="良い例：エアコン1台、遮光カーテン2枚（10セット）_x000a_悪い例：温度管理用品等" sqref="M28:AM28" xr:uid="{179D74D4-C3FD-4D33-A2EA-F30D8A788798}"/>
    <dataValidation type="list" allowBlank="1" showInputMessage="1" showErrorMessage="1" sqref="Y15:Z15 Y17:Z17 X15:X17" xr:uid="{B71A6A3C-243A-4839-A303-D7121517C1D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E1B06CF-D832-4BA0-B7B0-CDA80DA88F2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B1072273-8244-487D-A10C-1A7981C5518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CDAEC5C-26F9-4C24-BFFC-31E0ADE10C6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CC266F6-A214-4D8F-9055-C72EEBC74D1B}"/>
    <dataValidation allowBlank="1" showInputMessage="1" showErrorMessage="1" prompt="良い例：職員用制服10着（上着・麻素材）_x000a_悪い例：熱中症対策用品" sqref="M27:AM27" xr:uid="{C92B7849-C2FA-43A7-953D-9CF21F45A3F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32CE958-95ED-4E40-8B24-568E210A439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36EFAD-7873-4599-9B36-0FBB6814866C}"/>
    <dataValidation type="custom" allowBlank="1" showInputMessage="1" showErrorMessage="1" error="自動反映のため、入力不要です。" prompt="自動反映のため、入力不要です。" sqref="H10:S11 AD22:AF23" xr:uid="{8E61BB41-CC0A-406D-9FD2-FE84CD62849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0FAA-7FF7-4E77-8B61-87542B4C3BCC}">
  <sheetPr codeName="Sheet2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A27C1FD-3984-4F0A-87A0-85AF619860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6544-D878-40C4-92AD-94B4E148055A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5EB44E95-C63C-405E-A1EB-DA0E2F6A3039}"/>
    <dataValidation allowBlank="1" showInputMessage="1" showErrorMessage="1" prompt="良い例：熱中症対策ウォッチ10個、ネッククーラー50個_x000a_悪い例：暑さ対策用品等" sqref="M26:AM26" xr:uid="{577893F2-3BAF-4482-85D2-3D061316B079}"/>
    <dataValidation type="whole" operator="greaterThanOrEqual" allowBlank="1" showInputMessage="1" showErrorMessage="1" error="数字をご入力ください。" sqref="H25:L28 H33:L37" xr:uid="{EB6F5F52-4C64-402B-92DC-479373534E9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96CE1F7-FD1F-4C78-B3B8-854ACE7F0CC3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530D326-372E-4FB8-A23E-9C2DF5000FD2}">
      <formula1>AND(LEN(D9)=7,ISNUMBER(VALUE(D9)))</formula1>
    </dataValidation>
    <dataValidation type="list" allowBlank="1" showInputMessage="1" showErrorMessage="1" sqref="Y15:Z15 Y17:Z17 X15:X17" xr:uid="{832FC9AB-20E5-4F38-83CA-05A9E8DC239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1F5FB32-7E73-44ED-8036-0F294DEA49B4}"/>
    <dataValidation allowBlank="1" showInputMessage="1" showErrorMessage="1" sqref="J31:N31 S31:V31 S21:V23 J21:N23" xr:uid="{0661DF3E-063B-4BE2-B8FF-44930A0F4F84}"/>
    <dataValidation allowBlank="1" showInputMessage="1" showErrorMessage="1" prompt="良い例：飲料水（2L×6本×50箱）、非常食品（レトルトカレー200食、アルファ※200食）_x000a_悪い例：食料品等" sqref="M33:AM33" xr:uid="{122F98D6-0588-4B7D-9ABC-6D728C29DDF2}"/>
    <dataValidation allowBlank="1" showInputMessage="1" showErrorMessage="1" prompt="良い例：ポータブル電源（2台）_x000a_悪い例：商品名（BC12345）" sqref="M34:AM34" xr:uid="{39AD8B4D-D32F-4CC8-A327-E3BB27C2FA30}"/>
    <dataValidation allowBlank="1" showInputMessage="1" showErrorMessage="1" prompt="良い例：簡易トイレ（100個）、石油ストーブ（5台）_x000a_悪い例：衛生用具、暖房関係等" sqref="M36:AM36" xr:uid="{EF2583E5-B805-4C7C-B467-D9B43C2D7C59}"/>
    <dataValidation allowBlank="1" showInputMessage="1" showErrorMessage="1" prompt="良い例：トイレットペーパー（18ロール×10箱）、救急箱（5セット）_x000a_悪い例：衛生、医療用品等" sqref="M35:AM35" xr:uid="{60E43C47-03A5-4796-8643-C3EFD1B6CC1E}"/>
    <dataValidation allowBlank="1" showInputMessage="1" showErrorMessage="1" prompt="良い例：簡易型・室内防災シェルター（避難テント）1台 〇〇名収容_x000a_悪い例：災害用品" sqref="M37:AM37" xr:uid="{A9BB07A8-7147-40E3-996D-48DAE55E46DB}"/>
    <dataValidation type="custom" allowBlank="1" showInputMessage="1" showErrorMessage="1" error="自動反映のため、入力不要です。" prompt="自動反映のため、入力不要です。" sqref="AD22:AF23 H10:S11" xr:uid="{C83F2E78-7EE9-40F9-ACE8-12AEBEABB1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59E2-C2D6-408A-8AB4-BC401F1C903D}">
  <sheetPr codeName="Sheet2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80" t="s">
        <v>102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</row>
    <row r="4" spans="1:40" ht="9" customHeight="1"/>
    <row r="5" spans="1:40">
      <c r="A5" s="83" t="s">
        <v>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86" t="s">
        <v>27</v>
      </c>
      <c r="B7" s="87"/>
      <c r="C7" s="87"/>
      <c r="D7" s="87"/>
      <c r="E7" s="87"/>
      <c r="F7" s="87"/>
      <c r="G7" s="88"/>
      <c r="H7" s="274"/>
      <c r="I7" s="275"/>
      <c r="J7" s="275"/>
      <c r="K7" s="275"/>
      <c r="L7" s="275"/>
      <c r="M7" s="275"/>
      <c r="N7" s="276"/>
      <c r="O7" s="86" t="s">
        <v>33</v>
      </c>
      <c r="P7" s="87"/>
      <c r="Q7" s="87"/>
      <c r="R7" s="87"/>
      <c r="S7" s="88"/>
      <c r="T7" s="277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9"/>
    </row>
    <row r="8" spans="1:40">
      <c r="A8" s="95" t="s">
        <v>34</v>
      </c>
      <c r="B8" s="96"/>
      <c r="C8" s="97"/>
      <c r="D8" s="86" t="s">
        <v>35</v>
      </c>
      <c r="E8" s="87"/>
      <c r="F8" s="87"/>
      <c r="G8" s="88"/>
      <c r="H8" s="101" t="s">
        <v>36</v>
      </c>
      <c r="I8" s="101"/>
      <c r="J8" s="101"/>
      <c r="K8" s="101"/>
      <c r="L8" s="101"/>
      <c r="M8" s="101"/>
      <c r="N8" s="101"/>
      <c r="O8" s="95" t="s">
        <v>29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7"/>
    </row>
    <row r="9" spans="1:40" ht="17.25" customHeight="1">
      <c r="A9" s="98"/>
      <c r="B9" s="99"/>
      <c r="C9" s="100"/>
      <c r="D9" s="270"/>
      <c r="E9" s="271"/>
      <c r="F9" s="271"/>
      <c r="G9" s="272"/>
      <c r="H9" s="105" t="s">
        <v>18</v>
      </c>
      <c r="I9" s="105"/>
      <c r="J9" s="105"/>
      <c r="K9" s="105"/>
      <c r="L9" s="105"/>
      <c r="M9" s="105"/>
      <c r="N9" s="105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</row>
    <row r="10" spans="1:40">
      <c r="A10" s="95" t="s">
        <v>37</v>
      </c>
      <c r="B10" s="96"/>
      <c r="C10" s="96"/>
      <c r="D10" s="96"/>
      <c r="E10" s="96"/>
      <c r="F10" s="96"/>
      <c r="G10" s="97"/>
      <c r="H10" s="113" t="str">
        <f>IFERROR(VLOOKUP(H7,内示額!A:B,2,FALSE),"")</f>
        <v/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95" t="s">
        <v>21</v>
      </c>
      <c r="U10" s="96"/>
      <c r="V10" s="97"/>
      <c r="W10" s="86" t="s">
        <v>22</v>
      </c>
      <c r="X10" s="87"/>
      <c r="Y10" s="87"/>
      <c r="Z10" s="87"/>
      <c r="AA10" s="87"/>
      <c r="AB10" s="87"/>
      <c r="AC10" s="87"/>
      <c r="AD10" s="87"/>
      <c r="AE10" s="87"/>
      <c r="AF10" s="88"/>
      <c r="AG10" s="108" t="s">
        <v>38</v>
      </c>
      <c r="AH10" s="109"/>
      <c r="AI10" s="109"/>
      <c r="AJ10" s="109"/>
      <c r="AK10" s="109"/>
      <c r="AL10" s="109"/>
      <c r="AM10" s="122"/>
    </row>
    <row r="11" spans="1:40" ht="17.25" customHeight="1">
      <c r="A11" s="98"/>
      <c r="B11" s="99"/>
      <c r="C11" s="99"/>
      <c r="D11" s="99"/>
      <c r="E11" s="99"/>
      <c r="F11" s="99"/>
      <c r="G11" s="100"/>
      <c r="H11" s="116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8"/>
      <c r="T11" s="98"/>
      <c r="U11" s="99"/>
      <c r="V11" s="100"/>
      <c r="W11" s="264"/>
      <c r="X11" s="265"/>
      <c r="Y11" s="265"/>
      <c r="Z11" s="265"/>
      <c r="AA11" s="265"/>
      <c r="AB11" s="265"/>
      <c r="AC11" s="265"/>
      <c r="AD11" s="265"/>
      <c r="AE11" s="265"/>
      <c r="AF11" s="266"/>
      <c r="AG11" s="267"/>
      <c r="AH11" s="268"/>
      <c r="AI11" s="268"/>
      <c r="AJ11" s="268"/>
      <c r="AK11" s="268"/>
      <c r="AL11" s="268"/>
      <c r="AM11" s="269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83" t="s">
        <v>39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40" s="1" customFormat="1" ht="3" customHeight="1">
      <c r="J14" s="17"/>
    </row>
    <row r="15" spans="1:40" s="1" customFormat="1" ht="18" customHeight="1">
      <c r="A15" s="108" t="s">
        <v>40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111"/>
      <c r="Z15" s="112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9" t="s">
        <v>41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1"/>
      <c r="X16" s="110"/>
      <c r="Y16" s="111"/>
      <c r="Z16" s="112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8" t="s">
        <v>42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10"/>
      <c r="Y17" s="111"/>
      <c r="Z17" s="112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83" t="s">
        <v>43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9"/>
      <c r="AD21" s="130" t="s">
        <v>44</v>
      </c>
      <c r="AE21" s="131"/>
      <c r="AF21" s="131"/>
      <c r="AG21" s="131"/>
      <c r="AH21" s="132"/>
      <c r="AI21" s="133" t="s">
        <v>45</v>
      </c>
      <c r="AJ21" s="134"/>
      <c r="AK21" s="134"/>
      <c r="AL21" s="134"/>
      <c r="AM21" s="135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9"/>
      <c r="AD22" s="136" t="str">
        <f>IFERROR(VLOOKUP(H7,内示額!A:C,3,FALSE),"")</f>
        <v/>
      </c>
      <c r="AE22" s="137"/>
      <c r="AF22" s="137"/>
      <c r="AG22" s="138" t="s">
        <v>46</v>
      </c>
      <c r="AH22" s="139"/>
      <c r="AI22" s="140">
        <f>MIN(AD22,ROUNDDOWN((H29+H38)/1000,0))</f>
        <v>0</v>
      </c>
      <c r="AJ22" s="141"/>
      <c r="AK22" s="141"/>
      <c r="AL22" s="144" t="s">
        <v>46</v>
      </c>
      <c r="AM22" s="145"/>
    </row>
    <row r="23" spans="1:40">
      <c r="A23" s="9" t="s">
        <v>101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9"/>
      <c r="AD23" s="136"/>
      <c r="AE23" s="137"/>
      <c r="AF23" s="137"/>
      <c r="AG23" s="138"/>
      <c r="AH23" s="139"/>
      <c r="AI23" s="142"/>
      <c r="AJ23" s="143"/>
      <c r="AK23" s="143"/>
      <c r="AL23" s="146"/>
      <c r="AM23" s="147"/>
    </row>
    <row r="24" spans="1:40" ht="30" customHeight="1">
      <c r="A24" s="95" t="s">
        <v>47</v>
      </c>
      <c r="B24" s="96"/>
      <c r="C24" s="96"/>
      <c r="D24" s="96"/>
      <c r="E24" s="96"/>
      <c r="F24" s="96"/>
      <c r="G24" s="97"/>
      <c r="H24" s="148" t="s">
        <v>48</v>
      </c>
      <c r="I24" s="101"/>
      <c r="J24" s="101"/>
      <c r="K24" s="101"/>
      <c r="L24" s="101"/>
      <c r="M24" s="101" t="s">
        <v>49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</row>
    <row r="25" spans="1:40" ht="37.5" customHeight="1">
      <c r="A25" s="149" t="s">
        <v>50</v>
      </c>
      <c r="B25" s="150"/>
      <c r="C25" s="150"/>
      <c r="D25" s="150"/>
      <c r="E25" s="150"/>
      <c r="F25" s="150"/>
      <c r="G25" s="151"/>
      <c r="H25" s="169"/>
      <c r="I25" s="169"/>
      <c r="J25" s="169"/>
      <c r="K25" s="169"/>
      <c r="L25" s="169"/>
      <c r="M25" s="261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3"/>
    </row>
    <row r="26" spans="1:40" ht="46" customHeight="1">
      <c r="A26" s="156" t="s">
        <v>51</v>
      </c>
      <c r="B26" s="157"/>
      <c r="C26" s="157"/>
      <c r="D26" s="157"/>
      <c r="E26" s="157"/>
      <c r="F26" s="157"/>
      <c r="G26" s="158"/>
      <c r="H26" s="189"/>
      <c r="I26" s="190"/>
      <c r="J26" s="190"/>
      <c r="K26" s="190"/>
      <c r="L26" s="191"/>
      <c r="M26" s="258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60"/>
    </row>
    <row r="27" spans="1:40" ht="60" customHeight="1">
      <c r="A27" s="165" t="s">
        <v>52</v>
      </c>
      <c r="B27" s="166"/>
      <c r="C27" s="166"/>
      <c r="D27" s="166"/>
      <c r="E27" s="166"/>
      <c r="F27" s="166"/>
      <c r="G27" s="167"/>
      <c r="H27" s="168"/>
      <c r="I27" s="169"/>
      <c r="J27" s="169"/>
      <c r="K27" s="169"/>
      <c r="L27" s="170"/>
      <c r="M27" s="261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3"/>
    </row>
    <row r="28" spans="1:40" ht="70" customHeight="1">
      <c r="A28" s="175" t="s">
        <v>53</v>
      </c>
      <c r="B28" s="176"/>
      <c r="C28" s="176"/>
      <c r="D28" s="176"/>
      <c r="E28" s="176"/>
      <c r="F28" s="176"/>
      <c r="G28" s="177"/>
      <c r="H28" s="190"/>
      <c r="I28" s="190"/>
      <c r="J28" s="190"/>
      <c r="K28" s="190"/>
      <c r="L28" s="190"/>
      <c r="M28" s="258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60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82">
        <f>SUM(H25:L28)</f>
        <v>0</v>
      </c>
      <c r="I29" s="182"/>
      <c r="J29" s="182"/>
      <c r="K29" s="182"/>
      <c r="L29" s="183"/>
      <c r="M29" s="184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7"/>
      <c r="AJ30" s="187"/>
      <c r="AK30" s="187"/>
      <c r="AL30" s="138"/>
      <c r="AM30" s="13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7"/>
      <c r="AJ31" s="187"/>
      <c r="AK31" s="187"/>
      <c r="AL31" s="138"/>
      <c r="AM31" s="138"/>
    </row>
    <row r="32" spans="1:40" ht="30" customHeight="1">
      <c r="A32" s="86" t="s">
        <v>47</v>
      </c>
      <c r="B32" s="87"/>
      <c r="C32" s="87"/>
      <c r="D32" s="87"/>
      <c r="E32" s="87"/>
      <c r="F32" s="87"/>
      <c r="G32" s="88"/>
      <c r="H32" s="131" t="s">
        <v>48</v>
      </c>
      <c r="I32" s="87"/>
      <c r="J32" s="87"/>
      <c r="K32" s="87"/>
      <c r="L32" s="87"/>
      <c r="M32" s="86" t="s">
        <v>49</v>
      </c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8"/>
    </row>
    <row r="33" spans="1:40" ht="40" customHeight="1">
      <c r="A33" s="149" t="s">
        <v>56</v>
      </c>
      <c r="B33" s="150"/>
      <c r="C33" s="150"/>
      <c r="D33" s="150"/>
      <c r="E33" s="150"/>
      <c r="F33" s="150"/>
      <c r="G33" s="151"/>
      <c r="H33" s="280"/>
      <c r="I33" s="280"/>
      <c r="J33" s="280"/>
      <c r="K33" s="280"/>
      <c r="L33" s="280"/>
      <c r="M33" s="261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3"/>
    </row>
    <row r="34" spans="1:40" ht="40" customHeight="1">
      <c r="A34" s="156" t="s">
        <v>57</v>
      </c>
      <c r="B34" s="157"/>
      <c r="C34" s="157"/>
      <c r="D34" s="157"/>
      <c r="E34" s="157"/>
      <c r="F34" s="157"/>
      <c r="G34" s="158"/>
      <c r="H34" s="189"/>
      <c r="I34" s="190"/>
      <c r="J34" s="190"/>
      <c r="K34" s="190"/>
      <c r="L34" s="191"/>
      <c r="M34" s="258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60"/>
    </row>
    <row r="35" spans="1:40" ht="40" customHeight="1">
      <c r="A35" s="156" t="s">
        <v>58</v>
      </c>
      <c r="B35" s="157"/>
      <c r="C35" s="157"/>
      <c r="D35" s="157"/>
      <c r="E35" s="157"/>
      <c r="F35" s="157"/>
      <c r="G35" s="158"/>
      <c r="H35" s="189"/>
      <c r="I35" s="190"/>
      <c r="J35" s="190"/>
      <c r="K35" s="190"/>
      <c r="L35" s="191"/>
      <c r="M35" s="258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60"/>
    </row>
    <row r="36" spans="1:40" ht="50.15" customHeight="1">
      <c r="A36" s="156" t="s">
        <v>59</v>
      </c>
      <c r="B36" s="157"/>
      <c r="C36" s="157"/>
      <c r="D36" s="157"/>
      <c r="E36" s="157"/>
      <c r="F36" s="157"/>
      <c r="G36" s="158"/>
      <c r="H36" s="190"/>
      <c r="I36" s="190"/>
      <c r="J36" s="190"/>
      <c r="K36" s="190"/>
      <c r="L36" s="190"/>
      <c r="M36" s="258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60"/>
    </row>
    <row r="37" spans="1:40" ht="40" customHeight="1">
      <c r="A37" s="175" t="s">
        <v>60</v>
      </c>
      <c r="B37" s="176"/>
      <c r="C37" s="176"/>
      <c r="D37" s="176"/>
      <c r="E37" s="176"/>
      <c r="F37" s="176"/>
      <c r="G37" s="177"/>
      <c r="H37" s="190"/>
      <c r="I37" s="190"/>
      <c r="J37" s="190"/>
      <c r="K37" s="190"/>
      <c r="L37" s="190"/>
      <c r="M37" s="258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60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82">
        <f>SUM(H33:L37)</f>
        <v>0</v>
      </c>
      <c r="I38" s="182"/>
      <c r="J38" s="182"/>
      <c r="K38" s="182"/>
      <c r="L38" s="183"/>
      <c r="M38" s="184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6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8"/>
      <c r="AJ43" s="138"/>
      <c r="AK43" s="138"/>
      <c r="AL43" s="138"/>
      <c r="AM43" s="138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1"/>
  <dataValidations count="16">
    <dataValidation allowBlank="1" showInputMessage="1" showErrorMessage="1" prompt="良い例：簡易型・室内防災シェルター（避難テント）1台 〇〇名収容_x000a_悪い例：災害用品" sqref="M37:AM37" xr:uid="{E77C9EC3-A41B-4DEF-B67E-546A67608059}"/>
    <dataValidation allowBlank="1" showInputMessage="1" showErrorMessage="1" prompt="良い例：トイレットペーパー（18ロール×10箱）、救急箱（5セット）_x000a_悪い例：衛生、医療用品等" sqref="M35:AM35" xr:uid="{412FABE8-709C-4C2C-95CA-6FC43A22B16A}"/>
    <dataValidation allowBlank="1" showInputMessage="1" showErrorMessage="1" prompt="良い例：簡易トイレ（100個）、石油ストーブ（5台）_x000a_悪い例：衛生用具、暖房関係等" sqref="M36:AM36" xr:uid="{7F6980A7-340C-4570-B9D2-C6DE1C6A395C}"/>
    <dataValidation allowBlank="1" showInputMessage="1" showErrorMessage="1" prompt="良い例：ポータブル電源（2台）_x000a_悪い例：商品名（BC12345）" sqref="M34:AM34" xr:uid="{97715341-AEC7-494E-9C2B-B7E3DC352323}"/>
    <dataValidation allowBlank="1" showInputMessage="1" showErrorMessage="1" prompt="良い例：飲料水（2L×6本×50箱）、非常食品（レトルトカレー200食、アルファ※200食）_x000a_悪い例：食料品等" sqref="M33:AM33" xr:uid="{DA1E881A-3251-4F83-8ACF-83EC59EE1B26}"/>
    <dataValidation allowBlank="1" showInputMessage="1" showErrorMessage="1" sqref="J31:N31 S31:V31 S21:V23 J21:N23" xr:uid="{BB95595A-18B2-4090-B6C4-D4A4B9908224}"/>
    <dataValidation allowBlank="1" showInputMessage="1" showErrorMessage="1" prompt="良い例：エアコン1台、遮光カーテン2枚（10セット）_x000a_悪い例：温度管理用品等" sqref="M28:AM28" xr:uid="{99E855E3-22E9-41BE-866E-89FCBF058A2D}"/>
    <dataValidation type="list" allowBlank="1" showInputMessage="1" showErrorMessage="1" sqref="Y15:Z15 Y17:Z17 X15:X17" xr:uid="{EBDB9463-8549-4B17-A82B-B12C07C2443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9B33508-D40B-4880-990F-274AAA1223D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6E7FE02-EE58-4281-A3E7-CEB3C39045B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EC687E2B-E5A2-4D81-87EC-8B7484A5D130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CEB63E2-C5D5-420D-83CF-61B3C0DB6CF9}"/>
    <dataValidation allowBlank="1" showInputMessage="1" showErrorMessage="1" prompt="良い例：職員用制服10着（上着・麻素材）_x000a_悪い例：熱中症対策用品" sqref="M27:AM27" xr:uid="{E4DA0606-D394-487A-8045-3D7E971CE6E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05D21D1-B958-4153-B7FA-D4304CD88226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E98B1985-2827-440D-B021-77653F8AD95A}"/>
    <dataValidation type="custom" allowBlank="1" showInputMessage="1" showErrorMessage="1" prompt="自動反映のため、入力不要です。" sqref="H10:S11 AD22:AF23" xr:uid="{8745B74C-DD79-42A5-9C38-576A7945711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/>
  <dimension ref="A1:C3812"/>
  <sheetViews>
    <sheetView topLeftCell="D3788" workbookViewId="0">
      <selection activeCell="A3788" sqref="A1:C1048576"/>
    </sheetView>
  </sheetViews>
  <sheetFormatPr defaultColWidth="8.7265625" defaultRowHeight="13"/>
  <cols>
    <col min="1" max="1" width="8.7265625" style="41" hidden="1" customWidth="1"/>
    <col min="2" max="2" width="51" style="41" hidden="1" customWidth="1"/>
    <col min="3" max="3" width="8.7265625" style="41" hidden="1" customWidth="1"/>
    <col min="4" max="16384" width="8.7265625" style="41"/>
  </cols>
  <sheetData>
    <row r="1" spans="1:3">
      <c r="A1" s="64" t="s">
        <v>27</v>
      </c>
      <c r="B1" s="64" t="s">
        <v>28</v>
      </c>
      <c r="C1" s="64" t="s">
        <v>44</v>
      </c>
    </row>
    <row r="2" spans="1:3">
      <c r="A2" s="64">
        <v>2001</v>
      </c>
      <c r="B2" s="65" t="s">
        <v>107</v>
      </c>
      <c r="C2" s="66">
        <v>186</v>
      </c>
    </row>
    <row r="3" spans="1:3">
      <c r="A3" s="64">
        <v>2002</v>
      </c>
      <c r="B3" s="65" t="s">
        <v>108</v>
      </c>
      <c r="C3" s="66">
        <v>200</v>
      </c>
    </row>
    <row r="4" spans="1:3">
      <c r="A4" s="64">
        <v>2003</v>
      </c>
      <c r="B4" s="65" t="s">
        <v>109</v>
      </c>
      <c r="C4" s="66">
        <v>186</v>
      </c>
    </row>
    <row r="5" spans="1:3">
      <c r="A5" s="64">
        <v>2004</v>
      </c>
      <c r="B5" s="65" t="s">
        <v>110</v>
      </c>
      <c r="C5" s="66">
        <v>186</v>
      </c>
    </row>
    <row r="6" spans="1:3">
      <c r="A6" s="64">
        <v>2005</v>
      </c>
      <c r="B6" s="67" t="s">
        <v>110</v>
      </c>
      <c r="C6" s="66">
        <v>186</v>
      </c>
    </row>
    <row r="7" spans="1:3">
      <c r="A7" s="64">
        <v>2006</v>
      </c>
      <c r="B7" s="65" t="s">
        <v>111</v>
      </c>
      <c r="C7" s="66">
        <v>186</v>
      </c>
    </row>
    <row r="8" spans="1:3">
      <c r="A8" s="64">
        <v>2007</v>
      </c>
      <c r="B8" s="65" t="s">
        <v>112</v>
      </c>
      <c r="C8" s="66">
        <v>186</v>
      </c>
    </row>
    <row r="9" spans="1:3">
      <c r="A9" s="64">
        <v>2008</v>
      </c>
      <c r="B9" s="65" t="s">
        <v>113</v>
      </c>
      <c r="C9" s="66">
        <v>186</v>
      </c>
    </row>
    <row r="10" spans="1:3">
      <c r="A10" s="64">
        <v>2009</v>
      </c>
      <c r="B10" s="65" t="s">
        <v>113</v>
      </c>
      <c r="C10" s="66">
        <v>372</v>
      </c>
    </row>
    <row r="11" spans="1:3">
      <c r="A11" s="64">
        <v>2010</v>
      </c>
      <c r="B11" s="65" t="s">
        <v>110</v>
      </c>
      <c r="C11" s="66">
        <v>186</v>
      </c>
    </row>
    <row r="12" spans="1:3">
      <c r="A12" s="64">
        <v>2011</v>
      </c>
      <c r="B12" s="65" t="s">
        <v>108</v>
      </c>
      <c r="C12" s="66">
        <v>186</v>
      </c>
    </row>
    <row r="13" spans="1:3">
      <c r="A13" s="64">
        <v>2012</v>
      </c>
      <c r="B13" s="65" t="s">
        <v>113</v>
      </c>
      <c r="C13" s="66">
        <v>372</v>
      </c>
    </row>
    <row r="14" spans="1:3">
      <c r="A14" s="64">
        <v>2013</v>
      </c>
      <c r="B14" s="65" t="s">
        <v>108</v>
      </c>
      <c r="C14" s="66">
        <v>372</v>
      </c>
    </row>
    <row r="15" spans="1:3">
      <c r="A15" s="64">
        <v>2014</v>
      </c>
      <c r="B15" s="65" t="s">
        <v>108</v>
      </c>
      <c r="C15" s="66">
        <v>372</v>
      </c>
    </row>
    <row r="16" spans="1:3">
      <c r="A16" s="64">
        <v>2015</v>
      </c>
      <c r="B16" s="65" t="s">
        <v>113</v>
      </c>
      <c r="C16" s="66">
        <v>186</v>
      </c>
    </row>
    <row r="17" spans="1:3">
      <c r="A17" s="64">
        <v>2016</v>
      </c>
      <c r="B17" s="65" t="s">
        <v>113</v>
      </c>
      <c r="C17" s="66">
        <v>279</v>
      </c>
    </row>
    <row r="18" spans="1:3">
      <c r="A18" s="64">
        <v>2017</v>
      </c>
      <c r="B18" s="67" t="s">
        <v>110</v>
      </c>
      <c r="C18" s="66">
        <v>186</v>
      </c>
    </row>
    <row r="19" spans="1:3">
      <c r="A19" s="64">
        <v>2018</v>
      </c>
      <c r="B19" s="65" t="s">
        <v>110</v>
      </c>
      <c r="C19" s="66">
        <v>186</v>
      </c>
    </row>
    <row r="20" spans="1:3">
      <c r="A20" s="64">
        <v>2019</v>
      </c>
      <c r="B20" s="65" t="s">
        <v>110</v>
      </c>
      <c r="C20" s="66">
        <v>186</v>
      </c>
    </row>
    <row r="21" spans="1:3">
      <c r="A21" s="64">
        <v>2020</v>
      </c>
      <c r="B21" s="65" t="s">
        <v>107</v>
      </c>
      <c r="C21" s="66">
        <v>186</v>
      </c>
    </row>
    <row r="22" spans="1:3">
      <c r="A22" s="64">
        <v>2021</v>
      </c>
      <c r="B22" s="65" t="s">
        <v>114</v>
      </c>
      <c r="C22" s="66">
        <v>186</v>
      </c>
    </row>
    <row r="23" spans="1:3">
      <c r="A23" s="64">
        <v>2022</v>
      </c>
      <c r="B23" s="65" t="s">
        <v>114</v>
      </c>
      <c r="C23" s="66">
        <v>186</v>
      </c>
    </row>
    <row r="24" spans="1:3">
      <c r="A24" s="64">
        <v>2023</v>
      </c>
      <c r="B24" s="65" t="s">
        <v>114</v>
      </c>
      <c r="C24" s="66">
        <v>186</v>
      </c>
    </row>
    <row r="25" spans="1:3">
      <c r="A25" s="64">
        <v>2024</v>
      </c>
      <c r="B25" s="65" t="s">
        <v>110</v>
      </c>
      <c r="C25" s="66">
        <v>186</v>
      </c>
    </row>
    <row r="26" spans="1:3">
      <c r="A26" s="64">
        <v>2025</v>
      </c>
      <c r="B26" s="65" t="s">
        <v>114</v>
      </c>
      <c r="C26" s="66">
        <v>186</v>
      </c>
    </row>
    <row r="27" spans="1:3">
      <c r="A27" s="64">
        <v>2026</v>
      </c>
      <c r="B27" s="65" t="s">
        <v>114</v>
      </c>
      <c r="C27" s="66">
        <v>186</v>
      </c>
    </row>
    <row r="28" spans="1:3">
      <c r="A28" s="64">
        <v>2027</v>
      </c>
      <c r="B28" s="65" t="s">
        <v>114</v>
      </c>
      <c r="C28" s="66">
        <v>186</v>
      </c>
    </row>
    <row r="29" spans="1:3">
      <c r="A29" s="64">
        <v>2028</v>
      </c>
      <c r="B29" s="65" t="s">
        <v>112</v>
      </c>
      <c r="C29" s="66">
        <v>186</v>
      </c>
    </row>
    <row r="30" spans="1:3">
      <c r="A30" s="64">
        <v>2029</v>
      </c>
      <c r="B30" s="65" t="s">
        <v>115</v>
      </c>
      <c r="C30" s="66">
        <v>186</v>
      </c>
    </row>
    <row r="31" spans="1:3">
      <c r="A31" s="64">
        <v>2030</v>
      </c>
      <c r="B31" s="65" t="s">
        <v>109</v>
      </c>
      <c r="C31" s="66">
        <v>186</v>
      </c>
    </row>
    <row r="32" spans="1:3">
      <c r="A32" s="64">
        <v>2031</v>
      </c>
      <c r="B32" s="65" t="s">
        <v>108</v>
      </c>
      <c r="C32" s="66">
        <v>372</v>
      </c>
    </row>
    <row r="33" spans="1:3">
      <c r="A33" s="64">
        <v>2032</v>
      </c>
      <c r="B33" s="65" t="s">
        <v>108</v>
      </c>
      <c r="C33" s="66">
        <v>279</v>
      </c>
    </row>
    <row r="34" spans="1:3">
      <c r="A34" s="64">
        <v>2033</v>
      </c>
      <c r="B34" s="65" t="s">
        <v>116</v>
      </c>
      <c r="C34" s="66">
        <v>186</v>
      </c>
    </row>
    <row r="35" spans="1:3">
      <c r="A35" s="64">
        <v>2034</v>
      </c>
      <c r="B35" s="65" t="s">
        <v>107</v>
      </c>
      <c r="C35" s="66">
        <v>186</v>
      </c>
    </row>
    <row r="36" spans="1:3">
      <c r="A36" s="64">
        <v>2035</v>
      </c>
      <c r="B36" s="65" t="s">
        <v>114</v>
      </c>
      <c r="C36" s="66">
        <v>186</v>
      </c>
    </row>
    <row r="37" spans="1:3">
      <c r="A37" s="64">
        <v>2036</v>
      </c>
      <c r="B37" s="65" t="s">
        <v>114</v>
      </c>
      <c r="C37" s="66">
        <v>186</v>
      </c>
    </row>
    <row r="38" spans="1:3">
      <c r="A38" s="64">
        <v>2037</v>
      </c>
      <c r="B38" s="65" t="s">
        <v>114</v>
      </c>
      <c r="C38" s="66">
        <v>186</v>
      </c>
    </row>
    <row r="39" spans="1:3">
      <c r="A39" s="64">
        <v>2038</v>
      </c>
      <c r="B39" s="65" t="s">
        <v>115</v>
      </c>
      <c r="C39" s="66">
        <v>186</v>
      </c>
    </row>
    <row r="40" spans="1:3">
      <c r="A40" s="64">
        <v>2039</v>
      </c>
      <c r="B40" s="65" t="s">
        <v>115</v>
      </c>
      <c r="C40" s="66">
        <v>186</v>
      </c>
    </row>
    <row r="41" spans="1:3">
      <c r="A41" s="64">
        <v>2040</v>
      </c>
      <c r="B41" s="65" t="s">
        <v>114</v>
      </c>
      <c r="C41" s="66">
        <v>186</v>
      </c>
    </row>
    <row r="42" spans="1:3">
      <c r="A42" s="64">
        <v>2041</v>
      </c>
      <c r="B42" s="65" t="s">
        <v>114</v>
      </c>
      <c r="C42" s="66">
        <v>186</v>
      </c>
    </row>
    <row r="43" spans="1:3">
      <c r="A43" s="64">
        <v>2042</v>
      </c>
      <c r="B43" s="65" t="s">
        <v>108</v>
      </c>
      <c r="C43" s="66">
        <v>372</v>
      </c>
    </row>
    <row r="44" spans="1:3">
      <c r="A44" s="64">
        <v>2043</v>
      </c>
      <c r="B44" s="65" t="s">
        <v>108</v>
      </c>
      <c r="C44" s="66">
        <v>279</v>
      </c>
    </row>
    <row r="45" spans="1:3">
      <c r="A45" s="64">
        <v>2044</v>
      </c>
      <c r="B45" s="65" t="s">
        <v>110</v>
      </c>
      <c r="C45" s="66">
        <v>186</v>
      </c>
    </row>
    <row r="46" spans="1:3">
      <c r="A46" s="64">
        <v>2045</v>
      </c>
      <c r="B46" s="65" t="s">
        <v>117</v>
      </c>
      <c r="C46" s="66">
        <v>186</v>
      </c>
    </row>
    <row r="47" spans="1:3">
      <c r="A47" s="64">
        <v>2046</v>
      </c>
      <c r="B47" s="65" t="s">
        <v>111</v>
      </c>
      <c r="C47" s="66">
        <v>186</v>
      </c>
    </row>
    <row r="48" spans="1:3">
      <c r="A48" s="64">
        <v>2047</v>
      </c>
      <c r="B48" s="65" t="s">
        <v>111</v>
      </c>
      <c r="C48" s="66">
        <v>186</v>
      </c>
    </row>
    <row r="49" spans="1:3">
      <c r="A49" s="64">
        <v>2048</v>
      </c>
      <c r="B49" s="65" t="s">
        <v>111</v>
      </c>
      <c r="C49" s="66">
        <v>186</v>
      </c>
    </row>
    <row r="50" spans="1:3">
      <c r="A50" s="64">
        <v>2049</v>
      </c>
      <c r="B50" s="65" t="s">
        <v>111</v>
      </c>
      <c r="C50" s="66">
        <v>186</v>
      </c>
    </row>
    <row r="51" spans="1:3">
      <c r="A51" s="64">
        <v>2050</v>
      </c>
      <c r="B51" s="65" t="s">
        <v>111</v>
      </c>
      <c r="C51" s="66">
        <v>186</v>
      </c>
    </row>
    <row r="52" spans="1:3">
      <c r="A52" s="64">
        <v>2051</v>
      </c>
      <c r="B52" s="65" t="s">
        <v>112</v>
      </c>
      <c r="C52" s="66">
        <v>186</v>
      </c>
    </row>
    <row r="53" spans="1:3">
      <c r="A53" s="64">
        <v>2052</v>
      </c>
      <c r="B53" s="65" t="s">
        <v>114</v>
      </c>
      <c r="C53" s="66">
        <v>186</v>
      </c>
    </row>
    <row r="54" spans="1:3">
      <c r="A54" s="64">
        <v>2053</v>
      </c>
      <c r="B54" s="65" t="s">
        <v>113</v>
      </c>
      <c r="C54" s="66">
        <v>372</v>
      </c>
    </row>
    <row r="55" spans="1:3">
      <c r="A55" s="64">
        <v>2054</v>
      </c>
      <c r="B55" s="65" t="s">
        <v>113</v>
      </c>
      <c r="C55" s="66">
        <v>186</v>
      </c>
    </row>
    <row r="56" spans="1:3">
      <c r="A56" s="64">
        <v>2055</v>
      </c>
      <c r="B56" s="65" t="s">
        <v>113</v>
      </c>
      <c r="C56" s="66">
        <v>186</v>
      </c>
    </row>
    <row r="57" spans="1:3">
      <c r="A57" s="64">
        <v>2056</v>
      </c>
      <c r="B57" s="65" t="s">
        <v>113</v>
      </c>
      <c r="C57" s="66">
        <v>279</v>
      </c>
    </row>
    <row r="58" spans="1:3">
      <c r="A58" s="64">
        <v>2057</v>
      </c>
      <c r="B58" s="65" t="s">
        <v>113</v>
      </c>
      <c r="C58" s="66">
        <v>279</v>
      </c>
    </row>
    <row r="59" spans="1:3">
      <c r="A59" s="64">
        <v>2058</v>
      </c>
      <c r="B59" s="65" t="s">
        <v>110</v>
      </c>
      <c r="C59" s="66">
        <v>186</v>
      </c>
    </row>
    <row r="60" spans="1:3">
      <c r="A60" s="64">
        <v>2059</v>
      </c>
      <c r="B60" s="65" t="s">
        <v>114</v>
      </c>
      <c r="C60" s="66">
        <v>186</v>
      </c>
    </row>
    <row r="61" spans="1:3">
      <c r="A61" s="64">
        <v>2060</v>
      </c>
      <c r="B61" s="65" t="s">
        <v>114</v>
      </c>
      <c r="C61" s="66">
        <v>186</v>
      </c>
    </row>
    <row r="62" spans="1:3">
      <c r="A62" s="64">
        <v>2061</v>
      </c>
      <c r="B62" s="65" t="s">
        <v>110</v>
      </c>
      <c r="C62" s="66">
        <v>160</v>
      </c>
    </row>
    <row r="63" spans="1:3">
      <c r="A63" s="64">
        <v>2062</v>
      </c>
      <c r="B63" s="65" t="s">
        <v>108</v>
      </c>
      <c r="C63" s="66">
        <v>372</v>
      </c>
    </row>
    <row r="64" spans="1:3">
      <c r="A64" s="64">
        <v>2063</v>
      </c>
      <c r="B64" s="65" t="s">
        <v>109</v>
      </c>
      <c r="C64" s="66">
        <v>186</v>
      </c>
    </row>
    <row r="65" spans="1:3">
      <c r="A65" s="64">
        <v>2064</v>
      </c>
      <c r="B65" s="65" t="s">
        <v>118</v>
      </c>
      <c r="C65" s="66">
        <v>186</v>
      </c>
    </row>
    <row r="66" spans="1:3">
      <c r="A66" s="64">
        <v>2065</v>
      </c>
      <c r="B66" s="65" t="s">
        <v>118</v>
      </c>
      <c r="C66" s="66">
        <v>186</v>
      </c>
    </row>
    <row r="67" spans="1:3">
      <c r="A67" s="64">
        <v>2066</v>
      </c>
      <c r="B67" s="65" t="s">
        <v>118</v>
      </c>
      <c r="C67" s="66">
        <v>186</v>
      </c>
    </row>
    <row r="68" spans="1:3">
      <c r="A68" s="64">
        <v>2067</v>
      </c>
      <c r="B68" s="65" t="s">
        <v>118</v>
      </c>
      <c r="C68" s="66">
        <v>186</v>
      </c>
    </row>
    <row r="69" spans="1:3">
      <c r="A69" s="64">
        <v>2068</v>
      </c>
      <c r="B69" s="65" t="s">
        <v>108</v>
      </c>
      <c r="C69" s="66">
        <v>186</v>
      </c>
    </row>
    <row r="70" spans="1:3">
      <c r="A70" s="64">
        <v>2069</v>
      </c>
      <c r="B70" s="65" t="s">
        <v>113</v>
      </c>
      <c r="C70" s="66">
        <v>279</v>
      </c>
    </row>
    <row r="71" spans="1:3">
      <c r="A71" s="64">
        <v>2070</v>
      </c>
      <c r="B71" s="65" t="s">
        <v>110</v>
      </c>
      <c r="C71" s="66">
        <v>186</v>
      </c>
    </row>
    <row r="72" spans="1:3">
      <c r="A72" s="64">
        <v>2071</v>
      </c>
      <c r="B72" s="65" t="s">
        <v>110</v>
      </c>
      <c r="C72" s="66">
        <v>186</v>
      </c>
    </row>
    <row r="73" spans="1:3">
      <c r="A73" s="64">
        <v>2072</v>
      </c>
      <c r="B73" s="65" t="s">
        <v>110</v>
      </c>
      <c r="C73" s="66">
        <v>186</v>
      </c>
    </row>
    <row r="74" spans="1:3">
      <c r="A74" s="64">
        <v>2073</v>
      </c>
      <c r="B74" s="65" t="s">
        <v>109</v>
      </c>
      <c r="C74" s="66">
        <v>186</v>
      </c>
    </row>
    <row r="75" spans="1:3">
      <c r="A75" s="64">
        <v>2074</v>
      </c>
      <c r="B75" s="65" t="s">
        <v>107</v>
      </c>
      <c r="C75" s="66">
        <v>186</v>
      </c>
    </row>
    <row r="76" spans="1:3">
      <c r="A76" s="64">
        <v>2075</v>
      </c>
      <c r="B76" s="65" t="s">
        <v>114</v>
      </c>
      <c r="C76" s="66">
        <v>186</v>
      </c>
    </row>
    <row r="77" spans="1:3">
      <c r="A77" s="64">
        <v>2076</v>
      </c>
      <c r="B77" s="65" t="s">
        <v>114</v>
      </c>
      <c r="C77" s="66">
        <v>186</v>
      </c>
    </row>
    <row r="78" spans="1:3">
      <c r="A78" s="64">
        <v>2077</v>
      </c>
      <c r="B78" s="65" t="s">
        <v>108</v>
      </c>
      <c r="C78" s="66">
        <v>186</v>
      </c>
    </row>
    <row r="79" spans="1:3">
      <c r="A79" s="64">
        <v>2078</v>
      </c>
      <c r="B79" s="65" t="s">
        <v>108</v>
      </c>
      <c r="C79" s="66">
        <v>186</v>
      </c>
    </row>
    <row r="80" spans="1:3">
      <c r="A80" s="64">
        <v>2079</v>
      </c>
      <c r="B80" s="65" t="s">
        <v>113</v>
      </c>
      <c r="C80" s="66">
        <v>279</v>
      </c>
    </row>
    <row r="81" spans="1:3">
      <c r="A81" s="64">
        <v>2080</v>
      </c>
      <c r="B81" s="65" t="s">
        <v>110</v>
      </c>
      <c r="C81" s="66">
        <v>186</v>
      </c>
    </row>
    <row r="82" spans="1:3">
      <c r="A82" s="64">
        <v>2081</v>
      </c>
      <c r="B82" s="65" t="s">
        <v>110</v>
      </c>
      <c r="C82" s="66">
        <v>186</v>
      </c>
    </row>
    <row r="83" spans="1:3">
      <c r="A83" s="64">
        <v>2082</v>
      </c>
      <c r="B83" s="65" t="s">
        <v>109</v>
      </c>
      <c r="C83" s="66">
        <v>186</v>
      </c>
    </row>
    <row r="84" spans="1:3">
      <c r="A84" s="64">
        <v>2083</v>
      </c>
      <c r="B84" s="65" t="s">
        <v>111</v>
      </c>
      <c r="C84" s="66">
        <v>186</v>
      </c>
    </row>
    <row r="85" spans="1:3">
      <c r="A85" s="64">
        <v>2084</v>
      </c>
      <c r="B85" s="65" t="s">
        <v>111</v>
      </c>
      <c r="C85" s="66">
        <v>186</v>
      </c>
    </row>
    <row r="86" spans="1:3">
      <c r="A86" s="64">
        <v>2085</v>
      </c>
      <c r="B86" s="65" t="s">
        <v>111</v>
      </c>
      <c r="C86" s="66">
        <v>186</v>
      </c>
    </row>
    <row r="87" spans="1:3">
      <c r="A87" s="64">
        <v>2086</v>
      </c>
      <c r="B87" s="65" t="s">
        <v>114</v>
      </c>
      <c r="C87" s="66">
        <v>186</v>
      </c>
    </row>
    <row r="88" spans="1:3">
      <c r="A88" s="64">
        <v>2087</v>
      </c>
      <c r="B88" s="65" t="s">
        <v>107</v>
      </c>
      <c r="C88" s="66">
        <v>186</v>
      </c>
    </row>
    <row r="89" spans="1:3">
      <c r="A89" s="64">
        <v>2088</v>
      </c>
      <c r="B89" s="67" t="s">
        <v>107</v>
      </c>
      <c r="C89" s="66">
        <v>186</v>
      </c>
    </row>
    <row r="90" spans="1:3">
      <c r="A90" s="64">
        <v>2089</v>
      </c>
      <c r="B90" s="65" t="s">
        <v>110</v>
      </c>
      <c r="C90" s="66">
        <v>186</v>
      </c>
    </row>
    <row r="91" spans="1:3">
      <c r="A91" s="64">
        <v>2090</v>
      </c>
      <c r="B91" s="65" t="s">
        <v>108</v>
      </c>
      <c r="C91" s="66">
        <v>372</v>
      </c>
    </row>
    <row r="92" spans="1:3">
      <c r="A92" s="64">
        <v>2091</v>
      </c>
      <c r="B92" s="65" t="s">
        <v>108</v>
      </c>
      <c r="C92" s="66">
        <v>372</v>
      </c>
    </row>
    <row r="93" spans="1:3">
      <c r="A93" s="64">
        <v>2092</v>
      </c>
      <c r="B93" s="65" t="s">
        <v>110</v>
      </c>
      <c r="C93" s="66">
        <v>186</v>
      </c>
    </row>
    <row r="94" spans="1:3">
      <c r="A94" s="64">
        <v>2093</v>
      </c>
      <c r="B94" s="65" t="s">
        <v>119</v>
      </c>
      <c r="C94" s="66">
        <v>111</v>
      </c>
    </row>
    <row r="95" spans="1:3">
      <c r="A95" s="64">
        <v>2094</v>
      </c>
      <c r="B95" s="65" t="s">
        <v>120</v>
      </c>
      <c r="C95" s="66">
        <v>186</v>
      </c>
    </row>
    <row r="96" spans="1:3">
      <c r="A96" s="64">
        <v>2095</v>
      </c>
      <c r="B96" s="65" t="s">
        <v>112</v>
      </c>
      <c r="C96" s="66">
        <v>186</v>
      </c>
    </row>
    <row r="97" spans="1:3">
      <c r="A97" s="64">
        <v>2096</v>
      </c>
      <c r="B97" s="65" t="s">
        <v>109</v>
      </c>
      <c r="C97" s="66">
        <v>186</v>
      </c>
    </row>
    <row r="98" spans="1:3">
      <c r="A98" s="64">
        <v>2097</v>
      </c>
      <c r="B98" s="65" t="s">
        <v>109</v>
      </c>
      <c r="C98" s="66">
        <v>186</v>
      </c>
    </row>
    <row r="99" spans="1:3">
      <c r="A99" s="64">
        <v>2098</v>
      </c>
      <c r="B99" s="65" t="s">
        <v>112</v>
      </c>
      <c r="C99" s="66">
        <v>186</v>
      </c>
    </row>
    <row r="100" spans="1:3">
      <c r="A100" s="64">
        <v>2099</v>
      </c>
      <c r="B100" s="65" t="s">
        <v>109</v>
      </c>
      <c r="C100" s="66">
        <v>186</v>
      </c>
    </row>
    <row r="101" spans="1:3">
      <c r="A101" s="64">
        <v>2100</v>
      </c>
      <c r="B101" s="65" t="s">
        <v>109</v>
      </c>
      <c r="C101" s="66">
        <v>186</v>
      </c>
    </row>
    <row r="102" spans="1:3">
      <c r="A102" s="64">
        <v>2101</v>
      </c>
      <c r="B102" s="65" t="s">
        <v>110</v>
      </c>
      <c r="C102" s="66">
        <v>100</v>
      </c>
    </row>
    <row r="103" spans="1:3">
      <c r="A103" s="64">
        <v>2102</v>
      </c>
      <c r="B103" s="65" t="s">
        <v>121</v>
      </c>
      <c r="C103" s="66">
        <v>312</v>
      </c>
    </row>
    <row r="104" spans="1:3">
      <c r="A104" s="64">
        <v>2103</v>
      </c>
      <c r="B104" s="65" t="s">
        <v>113</v>
      </c>
      <c r="C104" s="66">
        <v>279</v>
      </c>
    </row>
    <row r="105" spans="1:3">
      <c r="A105" s="64">
        <v>2104</v>
      </c>
      <c r="B105" s="65" t="s">
        <v>122</v>
      </c>
      <c r="C105" s="66">
        <v>504</v>
      </c>
    </row>
    <row r="106" spans="1:3">
      <c r="A106" s="64">
        <v>2105</v>
      </c>
      <c r="B106" s="65" t="s">
        <v>122</v>
      </c>
      <c r="C106" s="66">
        <v>390</v>
      </c>
    </row>
    <row r="107" spans="1:3">
      <c r="A107" s="64">
        <v>2106</v>
      </c>
      <c r="B107" s="65" t="s">
        <v>110</v>
      </c>
      <c r="C107" s="66">
        <v>186</v>
      </c>
    </row>
    <row r="108" spans="1:3">
      <c r="A108" s="64">
        <v>2107</v>
      </c>
      <c r="B108" s="65" t="s">
        <v>119</v>
      </c>
      <c r="C108" s="66">
        <v>55</v>
      </c>
    </row>
    <row r="109" spans="1:3">
      <c r="A109" s="64">
        <v>2108</v>
      </c>
      <c r="B109" s="65" t="s">
        <v>119</v>
      </c>
      <c r="C109" s="66">
        <v>100</v>
      </c>
    </row>
    <row r="110" spans="1:3">
      <c r="A110" s="64">
        <v>2109</v>
      </c>
      <c r="B110" s="65" t="s">
        <v>108</v>
      </c>
      <c r="C110" s="66">
        <v>186</v>
      </c>
    </row>
    <row r="111" spans="1:3">
      <c r="A111" s="64">
        <v>2110</v>
      </c>
      <c r="B111" s="65" t="s">
        <v>113</v>
      </c>
      <c r="C111" s="66">
        <v>372</v>
      </c>
    </row>
    <row r="112" spans="1:3">
      <c r="A112" s="64">
        <v>2111</v>
      </c>
      <c r="B112" s="65" t="s">
        <v>113</v>
      </c>
      <c r="C112" s="66">
        <v>372</v>
      </c>
    </row>
    <row r="113" spans="1:3">
      <c r="A113" s="64">
        <v>2112</v>
      </c>
      <c r="B113" s="65" t="s">
        <v>113</v>
      </c>
      <c r="C113" s="66">
        <v>279</v>
      </c>
    </row>
    <row r="114" spans="1:3">
      <c r="A114" s="64">
        <v>2113</v>
      </c>
      <c r="B114" s="65" t="s">
        <v>113</v>
      </c>
      <c r="C114" s="66">
        <v>279</v>
      </c>
    </row>
    <row r="115" spans="1:3">
      <c r="A115" s="64">
        <v>2114</v>
      </c>
      <c r="B115" s="65" t="s">
        <v>113</v>
      </c>
      <c r="C115" s="66">
        <v>279</v>
      </c>
    </row>
    <row r="116" spans="1:3">
      <c r="A116" s="64">
        <v>2115</v>
      </c>
      <c r="B116" s="65" t="s">
        <v>113</v>
      </c>
      <c r="C116" s="66">
        <v>279</v>
      </c>
    </row>
    <row r="117" spans="1:3">
      <c r="A117" s="64">
        <v>2116</v>
      </c>
      <c r="B117" s="65" t="s">
        <v>110</v>
      </c>
      <c r="C117" s="66">
        <v>186</v>
      </c>
    </row>
    <row r="118" spans="1:3">
      <c r="A118" s="64">
        <v>2117</v>
      </c>
      <c r="B118" s="65" t="s">
        <v>110</v>
      </c>
      <c r="C118" s="66">
        <v>186</v>
      </c>
    </row>
    <row r="119" spans="1:3">
      <c r="A119" s="64">
        <v>2118</v>
      </c>
      <c r="B119" s="65" t="s">
        <v>110</v>
      </c>
      <c r="C119" s="66">
        <v>186</v>
      </c>
    </row>
    <row r="120" spans="1:3">
      <c r="A120" s="64">
        <v>2119</v>
      </c>
      <c r="B120" s="65" t="s">
        <v>110</v>
      </c>
      <c r="C120" s="66">
        <v>186</v>
      </c>
    </row>
    <row r="121" spans="1:3">
      <c r="A121" s="64">
        <v>2120</v>
      </c>
      <c r="B121" s="65" t="s">
        <v>110</v>
      </c>
      <c r="C121" s="66">
        <v>186</v>
      </c>
    </row>
    <row r="122" spans="1:3">
      <c r="A122" s="64">
        <v>2121</v>
      </c>
      <c r="B122" s="65" t="s">
        <v>117</v>
      </c>
      <c r="C122" s="66">
        <v>186</v>
      </c>
    </row>
    <row r="123" spans="1:3">
      <c r="A123" s="64">
        <v>2122</v>
      </c>
      <c r="B123" s="65" t="s">
        <v>117</v>
      </c>
      <c r="C123" s="66">
        <v>186</v>
      </c>
    </row>
    <row r="124" spans="1:3">
      <c r="A124" s="64">
        <v>2123</v>
      </c>
      <c r="B124" s="65" t="s">
        <v>117</v>
      </c>
      <c r="C124" s="66">
        <v>186</v>
      </c>
    </row>
    <row r="125" spans="1:3">
      <c r="A125" s="64">
        <v>2124</v>
      </c>
      <c r="B125" s="65" t="s">
        <v>117</v>
      </c>
      <c r="C125" s="66">
        <v>186</v>
      </c>
    </row>
    <row r="126" spans="1:3">
      <c r="A126" s="64">
        <v>2125</v>
      </c>
      <c r="B126" s="65" t="s">
        <v>117</v>
      </c>
      <c r="C126" s="66">
        <v>186</v>
      </c>
    </row>
    <row r="127" spans="1:3">
      <c r="A127" s="64">
        <v>2126</v>
      </c>
      <c r="B127" s="65" t="s">
        <v>117</v>
      </c>
      <c r="C127" s="66">
        <v>186</v>
      </c>
    </row>
    <row r="128" spans="1:3">
      <c r="A128" s="64">
        <v>2127</v>
      </c>
      <c r="B128" s="65" t="s">
        <v>117</v>
      </c>
      <c r="C128" s="66">
        <v>186</v>
      </c>
    </row>
    <row r="129" spans="1:3">
      <c r="A129" s="64">
        <v>2128</v>
      </c>
      <c r="B129" s="65" t="s">
        <v>117</v>
      </c>
      <c r="C129" s="66">
        <v>186</v>
      </c>
    </row>
    <row r="130" spans="1:3">
      <c r="A130" s="64">
        <v>2129</v>
      </c>
      <c r="B130" s="65" t="s">
        <v>117</v>
      </c>
      <c r="C130" s="66">
        <v>186</v>
      </c>
    </row>
    <row r="131" spans="1:3">
      <c r="A131" s="64">
        <v>2130</v>
      </c>
      <c r="B131" s="65" t="s">
        <v>117</v>
      </c>
      <c r="C131" s="66">
        <v>186</v>
      </c>
    </row>
    <row r="132" spans="1:3">
      <c r="A132" s="64">
        <v>2131</v>
      </c>
      <c r="B132" s="65" t="s">
        <v>117</v>
      </c>
      <c r="C132" s="66">
        <v>186</v>
      </c>
    </row>
    <row r="133" spans="1:3">
      <c r="A133" s="64">
        <v>2132</v>
      </c>
      <c r="B133" s="65" t="s">
        <v>119</v>
      </c>
      <c r="C133" s="66">
        <v>212</v>
      </c>
    </row>
    <row r="134" spans="1:3">
      <c r="A134" s="64">
        <v>2133</v>
      </c>
      <c r="B134" s="65" t="s">
        <v>116</v>
      </c>
      <c r="C134" s="66">
        <v>186</v>
      </c>
    </row>
    <row r="135" spans="1:3">
      <c r="A135" s="64">
        <v>2134</v>
      </c>
      <c r="B135" s="65" t="s">
        <v>116</v>
      </c>
      <c r="C135" s="66">
        <v>186</v>
      </c>
    </row>
    <row r="136" spans="1:3">
      <c r="A136" s="64">
        <v>2135</v>
      </c>
      <c r="B136" s="65" t="s">
        <v>112</v>
      </c>
      <c r="C136" s="66">
        <v>186</v>
      </c>
    </row>
    <row r="137" spans="1:3">
      <c r="A137" s="64">
        <v>2136</v>
      </c>
      <c r="B137" s="65" t="s">
        <v>112</v>
      </c>
      <c r="C137" s="66">
        <v>186</v>
      </c>
    </row>
    <row r="138" spans="1:3">
      <c r="A138" s="64">
        <v>2137</v>
      </c>
      <c r="B138" s="65" t="s">
        <v>112</v>
      </c>
      <c r="C138" s="66">
        <v>186</v>
      </c>
    </row>
    <row r="139" spans="1:3">
      <c r="A139" s="64">
        <v>2138</v>
      </c>
      <c r="B139" s="65" t="s">
        <v>112</v>
      </c>
      <c r="C139" s="66">
        <v>186</v>
      </c>
    </row>
    <row r="140" spans="1:3">
      <c r="A140" s="64">
        <v>2139</v>
      </c>
      <c r="B140" s="65" t="s">
        <v>123</v>
      </c>
      <c r="C140" s="66">
        <v>186</v>
      </c>
    </row>
    <row r="141" spans="1:3">
      <c r="A141" s="64">
        <v>2140</v>
      </c>
      <c r="B141" s="65" t="s">
        <v>123</v>
      </c>
      <c r="C141" s="66">
        <v>186</v>
      </c>
    </row>
    <row r="142" spans="1:3">
      <c r="A142" s="64">
        <v>2141</v>
      </c>
      <c r="B142" s="65" t="s">
        <v>123</v>
      </c>
      <c r="C142" s="66">
        <v>186</v>
      </c>
    </row>
    <row r="143" spans="1:3">
      <c r="A143" s="64">
        <v>2142</v>
      </c>
      <c r="B143" s="65" t="s">
        <v>107</v>
      </c>
      <c r="C143" s="66">
        <v>186</v>
      </c>
    </row>
    <row r="144" spans="1:3">
      <c r="A144" s="64">
        <v>2143</v>
      </c>
      <c r="B144" s="65" t="s">
        <v>115</v>
      </c>
      <c r="C144" s="66">
        <v>186</v>
      </c>
    </row>
    <row r="145" spans="1:3">
      <c r="A145" s="64">
        <v>2144</v>
      </c>
      <c r="B145" s="65" t="s">
        <v>114</v>
      </c>
      <c r="C145" s="66">
        <v>186</v>
      </c>
    </row>
    <row r="146" spans="1:3">
      <c r="A146" s="64">
        <v>2145</v>
      </c>
      <c r="B146" s="65" t="s">
        <v>117</v>
      </c>
      <c r="C146" s="66">
        <v>186</v>
      </c>
    </row>
    <row r="147" spans="1:3">
      <c r="A147" s="64">
        <v>2146</v>
      </c>
      <c r="B147" s="65" t="s">
        <v>110</v>
      </c>
      <c r="C147" s="66">
        <v>186</v>
      </c>
    </row>
    <row r="148" spans="1:3">
      <c r="A148" s="64">
        <v>2147</v>
      </c>
      <c r="B148" s="65" t="s">
        <v>119</v>
      </c>
      <c r="C148" s="66">
        <v>111</v>
      </c>
    </row>
    <row r="149" spans="1:3">
      <c r="A149" s="64">
        <v>2148</v>
      </c>
      <c r="B149" s="65" t="s">
        <v>108</v>
      </c>
      <c r="C149" s="66">
        <v>186</v>
      </c>
    </row>
    <row r="150" spans="1:3">
      <c r="A150" s="64">
        <v>2149</v>
      </c>
      <c r="B150" s="65" t="s">
        <v>113</v>
      </c>
      <c r="C150" s="66">
        <v>186</v>
      </c>
    </row>
    <row r="151" spans="1:3">
      <c r="A151" s="64">
        <v>2150</v>
      </c>
      <c r="B151" s="65" t="s">
        <v>110</v>
      </c>
      <c r="C151" s="66">
        <v>121</v>
      </c>
    </row>
    <row r="152" spans="1:3">
      <c r="A152" s="64">
        <v>2151</v>
      </c>
      <c r="B152" s="65" t="s">
        <v>109</v>
      </c>
      <c r="C152" s="66">
        <v>182</v>
      </c>
    </row>
    <row r="153" spans="1:3">
      <c r="A153" s="64">
        <v>2152</v>
      </c>
      <c r="B153" s="65" t="s">
        <v>111</v>
      </c>
      <c r="C153" s="66">
        <v>179</v>
      </c>
    </row>
    <row r="154" spans="1:3">
      <c r="A154" s="64">
        <v>2153</v>
      </c>
      <c r="B154" s="65" t="s">
        <v>112</v>
      </c>
      <c r="C154" s="66">
        <v>184</v>
      </c>
    </row>
    <row r="155" spans="1:3">
      <c r="A155" s="64">
        <v>2154</v>
      </c>
      <c r="B155" s="65" t="s">
        <v>114</v>
      </c>
      <c r="C155" s="66">
        <v>162</v>
      </c>
    </row>
    <row r="156" spans="1:3">
      <c r="A156" s="64">
        <v>2155</v>
      </c>
      <c r="B156" s="65" t="s">
        <v>112</v>
      </c>
      <c r="C156" s="66">
        <v>186</v>
      </c>
    </row>
    <row r="157" spans="1:3">
      <c r="A157" s="64">
        <v>2156</v>
      </c>
      <c r="B157" s="65" t="s">
        <v>112</v>
      </c>
      <c r="C157" s="66">
        <v>186</v>
      </c>
    </row>
    <row r="158" spans="1:3">
      <c r="A158" s="64">
        <v>2157</v>
      </c>
      <c r="B158" s="65" t="s">
        <v>112</v>
      </c>
      <c r="C158" s="66">
        <v>186</v>
      </c>
    </row>
    <row r="159" spans="1:3">
      <c r="A159" s="64">
        <v>2158</v>
      </c>
      <c r="B159" s="65" t="s">
        <v>113</v>
      </c>
      <c r="C159" s="66">
        <v>372</v>
      </c>
    </row>
    <row r="160" spans="1:3">
      <c r="A160" s="64">
        <v>2159</v>
      </c>
      <c r="B160" s="65" t="s">
        <v>110</v>
      </c>
      <c r="C160" s="66">
        <v>186</v>
      </c>
    </row>
    <row r="161" spans="1:3">
      <c r="A161" s="64">
        <v>2160</v>
      </c>
      <c r="B161" s="65" t="s">
        <v>114</v>
      </c>
      <c r="C161" s="66">
        <v>186</v>
      </c>
    </row>
    <row r="162" spans="1:3">
      <c r="A162" s="64">
        <v>2161</v>
      </c>
      <c r="B162" s="65" t="s">
        <v>108</v>
      </c>
      <c r="C162" s="66">
        <v>186</v>
      </c>
    </row>
    <row r="163" spans="1:3">
      <c r="A163" s="64">
        <v>2162</v>
      </c>
      <c r="B163" s="65" t="s">
        <v>113</v>
      </c>
      <c r="C163" s="66">
        <v>372</v>
      </c>
    </row>
    <row r="164" spans="1:3">
      <c r="A164" s="64">
        <v>2163</v>
      </c>
      <c r="B164" s="65" t="s">
        <v>108</v>
      </c>
      <c r="C164" s="66">
        <v>279</v>
      </c>
    </row>
    <row r="165" spans="1:3">
      <c r="A165" s="64">
        <v>2164</v>
      </c>
      <c r="B165" s="65" t="s">
        <v>108</v>
      </c>
      <c r="C165" s="66">
        <v>372</v>
      </c>
    </row>
    <row r="166" spans="1:3">
      <c r="A166" s="64">
        <v>2165</v>
      </c>
      <c r="B166" s="65" t="s">
        <v>108</v>
      </c>
      <c r="C166" s="66">
        <v>372</v>
      </c>
    </row>
    <row r="167" spans="1:3">
      <c r="A167" s="64">
        <v>2166</v>
      </c>
      <c r="B167" s="65" t="s">
        <v>108</v>
      </c>
      <c r="C167" s="66">
        <v>372</v>
      </c>
    </row>
    <row r="168" spans="1:3">
      <c r="A168" s="64">
        <v>2167</v>
      </c>
      <c r="B168" s="65" t="s">
        <v>108</v>
      </c>
      <c r="C168" s="66">
        <v>372</v>
      </c>
    </row>
    <row r="169" spans="1:3">
      <c r="A169" s="64">
        <v>2168</v>
      </c>
      <c r="B169" s="67" t="s">
        <v>108</v>
      </c>
      <c r="C169" s="66">
        <v>372</v>
      </c>
    </row>
    <row r="170" spans="1:3">
      <c r="A170" s="64">
        <v>2169</v>
      </c>
      <c r="B170" s="65" t="s">
        <v>108</v>
      </c>
      <c r="C170" s="66">
        <v>372</v>
      </c>
    </row>
    <row r="171" spans="1:3">
      <c r="A171" s="64">
        <v>2170</v>
      </c>
      <c r="B171" s="65" t="s">
        <v>108</v>
      </c>
      <c r="C171" s="66">
        <v>372</v>
      </c>
    </row>
    <row r="172" spans="1:3">
      <c r="A172" s="64">
        <v>2171</v>
      </c>
      <c r="B172" s="65" t="s">
        <v>108</v>
      </c>
      <c r="C172" s="66">
        <v>372</v>
      </c>
    </row>
    <row r="173" spans="1:3">
      <c r="A173" s="64">
        <v>2172</v>
      </c>
      <c r="B173" s="67" t="s">
        <v>108</v>
      </c>
      <c r="C173" s="66">
        <v>372</v>
      </c>
    </row>
    <row r="174" spans="1:3">
      <c r="A174" s="64">
        <v>2173</v>
      </c>
      <c r="B174" s="65" t="s">
        <v>108</v>
      </c>
      <c r="C174" s="66">
        <v>372</v>
      </c>
    </row>
    <row r="175" spans="1:3">
      <c r="A175" s="64">
        <v>2174</v>
      </c>
      <c r="B175" s="65" t="s">
        <v>108</v>
      </c>
      <c r="C175" s="66">
        <v>372</v>
      </c>
    </row>
    <row r="176" spans="1:3">
      <c r="A176" s="64">
        <v>2175</v>
      </c>
      <c r="B176" s="65" t="s">
        <v>108</v>
      </c>
      <c r="C176" s="66">
        <v>372</v>
      </c>
    </row>
    <row r="177" spans="1:3">
      <c r="A177" s="64">
        <v>2176</v>
      </c>
      <c r="B177" s="65" t="s">
        <v>108</v>
      </c>
      <c r="C177" s="66">
        <v>372</v>
      </c>
    </row>
    <row r="178" spans="1:3">
      <c r="A178" s="64">
        <v>2177</v>
      </c>
      <c r="B178" s="65" t="s">
        <v>108</v>
      </c>
      <c r="C178" s="66">
        <v>372</v>
      </c>
    </row>
    <row r="179" spans="1:3">
      <c r="A179" s="64">
        <v>2178</v>
      </c>
      <c r="B179" s="65" t="s">
        <v>108</v>
      </c>
      <c r="C179" s="66">
        <v>372</v>
      </c>
    </row>
    <row r="180" spans="1:3">
      <c r="A180" s="64">
        <v>2179</v>
      </c>
      <c r="B180" s="65" t="s">
        <v>108</v>
      </c>
      <c r="C180" s="66">
        <v>372</v>
      </c>
    </row>
    <row r="181" spans="1:3">
      <c r="A181" s="64">
        <v>2180</v>
      </c>
      <c r="B181" s="65" t="s">
        <v>108</v>
      </c>
      <c r="C181" s="66">
        <v>372</v>
      </c>
    </row>
    <row r="182" spans="1:3">
      <c r="A182" s="64">
        <v>2181</v>
      </c>
      <c r="B182" s="65" t="s">
        <v>113</v>
      </c>
      <c r="C182" s="66">
        <v>186</v>
      </c>
    </row>
    <row r="183" spans="1:3">
      <c r="A183" s="64">
        <v>2182</v>
      </c>
      <c r="B183" s="65" t="s">
        <v>113</v>
      </c>
      <c r="C183" s="66">
        <v>186</v>
      </c>
    </row>
    <row r="184" spans="1:3">
      <c r="A184" s="64">
        <v>2183</v>
      </c>
      <c r="B184" s="67" t="s">
        <v>113</v>
      </c>
      <c r="C184" s="66">
        <v>279</v>
      </c>
    </row>
    <row r="185" spans="1:3">
      <c r="A185" s="64">
        <v>2184</v>
      </c>
      <c r="B185" s="65" t="s">
        <v>110</v>
      </c>
      <c r="C185" s="66">
        <v>186</v>
      </c>
    </row>
    <row r="186" spans="1:3">
      <c r="A186" s="64">
        <v>2185</v>
      </c>
      <c r="B186" s="65" t="s">
        <v>110</v>
      </c>
      <c r="C186" s="66">
        <v>186</v>
      </c>
    </row>
    <row r="187" spans="1:3">
      <c r="A187" s="64">
        <v>2186</v>
      </c>
      <c r="B187" s="65" t="s">
        <v>110</v>
      </c>
      <c r="C187" s="66">
        <v>186</v>
      </c>
    </row>
    <row r="188" spans="1:3">
      <c r="A188" s="64">
        <v>2187</v>
      </c>
      <c r="B188" s="65" t="s">
        <v>110</v>
      </c>
      <c r="C188" s="66">
        <v>186</v>
      </c>
    </row>
    <row r="189" spans="1:3">
      <c r="A189" s="64">
        <v>2188</v>
      </c>
      <c r="B189" s="65" t="s">
        <v>110</v>
      </c>
      <c r="C189" s="66">
        <v>186</v>
      </c>
    </row>
    <row r="190" spans="1:3">
      <c r="A190" s="64">
        <v>2189</v>
      </c>
      <c r="B190" s="65" t="s">
        <v>110</v>
      </c>
      <c r="C190" s="66">
        <v>186</v>
      </c>
    </row>
    <row r="191" spans="1:3">
      <c r="A191" s="64">
        <v>2190</v>
      </c>
      <c r="B191" s="65" t="s">
        <v>110</v>
      </c>
      <c r="C191" s="66">
        <v>186</v>
      </c>
    </row>
    <row r="192" spans="1:3">
      <c r="A192" s="64">
        <v>2191</v>
      </c>
      <c r="B192" s="65" t="s">
        <v>110</v>
      </c>
      <c r="C192" s="66">
        <v>186</v>
      </c>
    </row>
    <row r="193" spans="1:3">
      <c r="A193" s="64">
        <v>2192</v>
      </c>
      <c r="B193" s="65" t="s">
        <v>110</v>
      </c>
      <c r="C193" s="66">
        <v>186</v>
      </c>
    </row>
    <row r="194" spans="1:3">
      <c r="A194" s="64">
        <v>2193</v>
      </c>
      <c r="B194" s="65" t="s">
        <v>110</v>
      </c>
      <c r="C194" s="66">
        <v>186</v>
      </c>
    </row>
    <row r="195" spans="1:3">
      <c r="A195" s="64">
        <v>2194</v>
      </c>
      <c r="B195" s="65" t="s">
        <v>117</v>
      </c>
      <c r="C195" s="66">
        <v>186</v>
      </c>
    </row>
    <row r="196" spans="1:3">
      <c r="A196" s="64">
        <v>2195</v>
      </c>
      <c r="B196" s="65" t="s">
        <v>117</v>
      </c>
      <c r="C196" s="66">
        <v>186</v>
      </c>
    </row>
    <row r="197" spans="1:3">
      <c r="A197" s="64">
        <v>2196</v>
      </c>
      <c r="B197" s="65" t="s">
        <v>117</v>
      </c>
      <c r="C197" s="66">
        <v>186</v>
      </c>
    </row>
    <row r="198" spans="1:3">
      <c r="A198" s="64">
        <v>2197</v>
      </c>
      <c r="B198" s="65" t="s">
        <v>117</v>
      </c>
      <c r="C198" s="66">
        <v>186</v>
      </c>
    </row>
    <row r="199" spans="1:3">
      <c r="A199" s="64">
        <v>2198</v>
      </c>
      <c r="B199" s="65" t="s">
        <v>117</v>
      </c>
      <c r="C199" s="66">
        <v>186</v>
      </c>
    </row>
    <row r="200" spans="1:3">
      <c r="A200" s="64">
        <v>2199</v>
      </c>
      <c r="B200" s="65" t="s">
        <v>117</v>
      </c>
      <c r="C200" s="66">
        <v>186</v>
      </c>
    </row>
    <row r="201" spans="1:3">
      <c r="A201" s="64">
        <v>2200</v>
      </c>
      <c r="B201" s="65" t="s">
        <v>117</v>
      </c>
      <c r="C201" s="66">
        <v>186</v>
      </c>
    </row>
    <row r="202" spans="1:3">
      <c r="A202" s="64">
        <v>2201</v>
      </c>
      <c r="B202" s="65" t="s">
        <v>117</v>
      </c>
      <c r="C202" s="66">
        <v>186</v>
      </c>
    </row>
    <row r="203" spans="1:3">
      <c r="A203" s="64">
        <v>2202</v>
      </c>
      <c r="B203" s="65" t="s">
        <v>117</v>
      </c>
      <c r="C203" s="66">
        <v>186</v>
      </c>
    </row>
    <row r="204" spans="1:3">
      <c r="A204" s="64">
        <v>2203</v>
      </c>
      <c r="B204" s="65" t="s">
        <v>116</v>
      </c>
      <c r="C204" s="66">
        <v>186</v>
      </c>
    </row>
    <row r="205" spans="1:3">
      <c r="A205" s="64">
        <v>2204</v>
      </c>
      <c r="B205" s="65" t="s">
        <v>112</v>
      </c>
      <c r="C205" s="66">
        <v>186</v>
      </c>
    </row>
    <row r="206" spans="1:3">
      <c r="A206" s="64">
        <v>2205</v>
      </c>
      <c r="B206" s="65" t="s">
        <v>112</v>
      </c>
      <c r="C206" s="66">
        <v>186</v>
      </c>
    </row>
    <row r="207" spans="1:3">
      <c r="A207" s="64">
        <v>2206</v>
      </c>
      <c r="B207" s="65" t="s">
        <v>112</v>
      </c>
      <c r="C207" s="66">
        <v>186</v>
      </c>
    </row>
    <row r="208" spans="1:3">
      <c r="A208" s="64">
        <v>2207</v>
      </c>
      <c r="B208" s="65" t="s">
        <v>112</v>
      </c>
      <c r="C208" s="66">
        <v>186</v>
      </c>
    </row>
    <row r="209" spans="1:3">
      <c r="A209" s="64">
        <v>2208</v>
      </c>
      <c r="B209" s="65" t="s">
        <v>112</v>
      </c>
      <c r="C209" s="66">
        <v>186</v>
      </c>
    </row>
    <row r="210" spans="1:3">
      <c r="A210" s="64">
        <v>2209</v>
      </c>
      <c r="B210" s="65" t="s">
        <v>107</v>
      </c>
      <c r="C210" s="66">
        <v>186</v>
      </c>
    </row>
    <row r="211" spans="1:3">
      <c r="A211" s="64">
        <v>2210</v>
      </c>
      <c r="B211" s="65" t="s">
        <v>114</v>
      </c>
      <c r="C211" s="66">
        <v>186</v>
      </c>
    </row>
    <row r="212" spans="1:3">
      <c r="A212" s="64">
        <v>2211</v>
      </c>
      <c r="B212" s="65" t="s">
        <v>114</v>
      </c>
      <c r="C212" s="66">
        <v>186</v>
      </c>
    </row>
    <row r="213" spans="1:3">
      <c r="A213" s="64">
        <v>2212</v>
      </c>
      <c r="B213" s="65" t="s">
        <v>118</v>
      </c>
      <c r="C213" s="66">
        <v>186</v>
      </c>
    </row>
    <row r="214" spans="1:3">
      <c r="A214" s="64">
        <v>2213</v>
      </c>
      <c r="B214" s="65" t="s">
        <v>118</v>
      </c>
      <c r="C214" s="66">
        <v>186</v>
      </c>
    </row>
    <row r="215" spans="1:3">
      <c r="A215" s="64">
        <v>2214</v>
      </c>
      <c r="B215" s="65" t="s">
        <v>113</v>
      </c>
      <c r="C215" s="66">
        <v>186</v>
      </c>
    </row>
    <row r="216" spans="1:3">
      <c r="A216" s="64">
        <v>2215</v>
      </c>
      <c r="B216" s="65" t="s">
        <v>111</v>
      </c>
      <c r="C216" s="66">
        <v>186</v>
      </c>
    </row>
    <row r="217" spans="1:3">
      <c r="A217" s="64">
        <v>2216</v>
      </c>
      <c r="B217" s="65" t="s">
        <v>110</v>
      </c>
      <c r="C217" s="66">
        <v>186</v>
      </c>
    </row>
    <row r="218" spans="1:3">
      <c r="A218" s="64">
        <v>2217</v>
      </c>
      <c r="B218" s="65" t="s">
        <v>119</v>
      </c>
      <c r="C218" s="66">
        <v>390</v>
      </c>
    </row>
    <row r="219" spans="1:3">
      <c r="A219" s="64">
        <v>2218</v>
      </c>
      <c r="B219" s="65" t="s">
        <v>119</v>
      </c>
      <c r="C219" s="66">
        <v>279</v>
      </c>
    </row>
    <row r="220" spans="1:3">
      <c r="A220" s="64">
        <v>2219</v>
      </c>
      <c r="B220" s="65" t="s">
        <v>119</v>
      </c>
      <c r="C220" s="66">
        <v>234</v>
      </c>
    </row>
    <row r="221" spans="1:3">
      <c r="A221" s="64">
        <v>2220</v>
      </c>
      <c r="B221" s="65" t="s">
        <v>119</v>
      </c>
      <c r="C221" s="66">
        <v>279</v>
      </c>
    </row>
    <row r="222" spans="1:3">
      <c r="A222" s="64">
        <v>2221</v>
      </c>
      <c r="B222" s="65" t="s">
        <v>119</v>
      </c>
      <c r="C222" s="66">
        <v>133</v>
      </c>
    </row>
    <row r="223" spans="1:3">
      <c r="A223" s="64">
        <v>2222</v>
      </c>
      <c r="B223" s="65" t="s">
        <v>119</v>
      </c>
      <c r="C223" s="66">
        <v>111</v>
      </c>
    </row>
    <row r="224" spans="1:3">
      <c r="A224" s="64">
        <v>2223</v>
      </c>
      <c r="B224" s="65" t="s">
        <v>119</v>
      </c>
      <c r="C224" s="66">
        <v>111</v>
      </c>
    </row>
    <row r="225" spans="1:3">
      <c r="A225" s="64">
        <v>2224</v>
      </c>
      <c r="B225" s="65" t="s">
        <v>119</v>
      </c>
      <c r="C225" s="66">
        <v>111</v>
      </c>
    </row>
    <row r="226" spans="1:3">
      <c r="A226" s="64">
        <v>2225</v>
      </c>
      <c r="B226" s="65" t="s">
        <v>116</v>
      </c>
      <c r="C226" s="66">
        <v>186</v>
      </c>
    </row>
    <row r="227" spans="1:3">
      <c r="A227" s="64">
        <v>2226</v>
      </c>
      <c r="B227" s="65" t="s">
        <v>116</v>
      </c>
      <c r="C227" s="66">
        <v>186</v>
      </c>
    </row>
    <row r="228" spans="1:3">
      <c r="A228" s="64">
        <v>2227</v>
      </c>
      <c r="B228" s="65" t="s">
        <v>116</v>
      </c>
      <c r="C228" s="66">
        <v>186</v>
      </c>
    </row>
    <row r="229" spans="1:3">
      <c r="A229" s="64">
        <v>2228</v>
      </c>
      <c r="B229" s="65" t="s">
        <v>111</v>
      </c>
      <c r="C229" s="66">
        <v>186</v>
      </c>
    </row>
    <row r="230" spans="1:3">
      <c r="A230" s="64">
        <v>2229</v>
      </c>
      <c r="B230" s="65" t="s">
        <v>114</v>
      </c>
      <c r="C230" s="66">
        <v>186</v>
      </c>
    </row>
    <row r="231" spans="1:3">
      <c r="A231" s="64">
        <v>2230</v>
      </c>
      <c r="B231" s="65" t="s">
        <v>114</v>
      </c>
      <c r="C231" s="66">
        <v>186</v>
      </c>
    </row>
    <row r="232" spans="1:3">
      <c r="A232" s="64">
        <v>2231</v>
      </c>
      <c r="B232" s="65" t="s">
        <v>114</v>
      </c>
      <c r="C232" s="66">
        <v>186</v>
      </c>
    </row>
    <row r="233" spans="1:3">
      <c r="A233" s="64">
        <v>2232</v>
      </c>
      <c r="B233" s="65" t="s">
        <v>114</v>
      </c>
      <c r="C233" s="66">
        <v>186</v>
      </c>
    </row>
    <row r="234" spans="1:3">
      <c r="A234" s="64">
        <v>2233</v>
      </c>
      <c r="B234" s="67" t="s">
        <v>111</v>
      </c>
      <c r="C234" s="66">
        <v>186</v>
      </c>
    </row>
    <row r="235" spans="1:3">
      <c r="A235" s="64">
        <v>2234</v>
      </c>
      <c r="B235" s="65" t="s">
        <v>108</v>
      </c>
      <c r="C235" s="66">
        <v>372</v>
      </c>
    </row>
    <row r="236" spans="1:3">
      <c r="A236" s="64">
        <v>2235</v>
      </c>
      <c r="B236" s="65" t="s">
        <v>110</v>
      </c>
      <c r="C236" s="66">
        <v>186</v>
      </c>
    </row>
    <row r="237" spans="1:3">
      <c r="A237" s="64">
        <v>2236</v>
      </c>
      <c r="B237" s="65" t="s">
        <v>113</v>
      </c>
      <c r="C237" s="66">
        <v>279</v>
      </c>
    </row>
    <row r="238" spans="1:3">
      <c r="A238" s="64">
        <v>2237</v>
      </c>
      <c r="B238" s="65" t="s">
        <v>122</v>
      </c>
      <c r="C238" s="66">
        <v>306</v>
      </c>
    </row>
    <row r="239" spans="1:3">
      <c r="A239" s="64">
        <v>2238</v>
      </c>
      <c r="B239" s="65" t="s">
        <v>119</v>
      </c>
      <c r="C239" s="66">
        <v>83</v>
      </c>
    </row>
    <row r="240" spans="1:3">
      <c r="A240" s="64">
        <v>2239</v>
      </c>
      <c r="B240" s="65" t="s">
        <v>124</v>
      </c>
      <c r="C240" s="66">
        <v>111</v>
      </c>
    </row>
    <row r="241" spans="1:3">
      <c r="A241" s="64">
        <v>2240</v>
      </c>
      <c r="B241" s="65" t="s">
        <v>108</v>
      </c>
      <c r="C241" s="66">
        <v>372</v>
      </c>
    </row>
    <row r="242" spans="1:3">
      <c r="A242" s="64">
        <v>2241</v>
      </c>
      <c r="B242" s="65" t="s">
        <v>109</v>
      </c>
      <c r="C242" s="66">
        <v>186</v>
      </c>
    </row>
    <row r="243" spans="1:3">
      <c r="A243" s="64">
        <v>2242</v>
      </c>
      <c r="B243" s="65" t="s">
        <v>109</v>
      </c>
      <c r="C243" s="66">
        <v>186</v>
      </c>
    </row>
    <row r="244" spans="1:3">
      <c r="A244" s="64">
        <v>2243</v>
      </c>
      <c r="B244" s="65" t="s">
        <v>108</v>
      </c>
      <c r="C244" s="66">
        <v>372</v>
      </c>
    </row>
    <row r="245" spans="1:3">
      <c r="A245" s="64">
        <v>2244</v>
      </c>
      <c r="B245" s="65" t="s">
        <v>113</v>
      </c>
      <c r="C245" s="66">
        <v>279</v>
      </c>
    </row>
    <row r="246" spans="1:3">
      <c r="A246" s="64">
        <v>2245</v>
      </c>
      <c r="B246" s="65" t="s">
        <v>110</v>
      </c>
      <c r="C246" s="66">
        <v>186</v>
      </c>
    </row>
    <row r="247" spans="1:3">
      <c r="A247" s="64">
        <v>2246</v>
      </c>
      <c r="B247" s="65" t="s">
        <v>112</v>
      </c>
      <c r="C247" s="66">
        <v>186</v>
      </c>
    </row>
    <row r="248" spans="1:3">
      <c r="A248" s="64">
        <v>2247</v>
      </c>
      <c r="B248" s="65" t="s">
        <v>114</v>
      </c>
      <c r="C248" s="66">
        <v>186</v>
      </c>
    </row>
    <row r="249" spans="1:3">
      <c r="A249" s="64">
        <v>2248</v>
      </c>
      <c r="B249" s="65" t="s">
        <v>108</v>
      </c>
      <c r="C249" s="66">
        <v>186</v>
      </c>
    </row>
    <row r="250" spans="1:3">
      <c r="A250" s="64">
        <v>2249</v>
      </c>
      <c r="B250" s="65" t="s">
        <v>108</v>
      </c>
      <c r="C250" s="66">
        <v>279</v>
      </c>
    </row>
    <row r="251" spans="1:3">
      <c r="A251" s="64">
        <v>2250</v>
      </c>
      <c r="B251" s="65" t="s">
        <v>108</v>
      </c>
      <c r="C251" s="66">
        <v>372</v>
      </c>
    </row>
    <row r="252" spans="1:3">
      <c r="A252" s="64">
        <v>2251</v>
      </c>
      <c r="B252" s="65" t="s">
        <v>110</v>
      </c>
      <c r="C252" s="66">
        <v>186</v>
      </c>
    </row>
    <row r="253" spans="1:3">
      <c r="A253" s="64">
        <v>2252</v>
      </c>
      <c r="B253" s="65" t="s">
        <v>107</v>
      </c>
      <c r="C253" s="66">
        <v>186</v>
      </c>
    </row>
    <row r="254" spans="1:3">
      <c r="A254" s="64">
        <v>2253</v>
      </c>
      <c r="B254" s="65" t="s">
        <v>107</v>
      </c>
      <c r="C254" s="66">
        <v>186</v>
      </c>
    </row>
    <row r="255" spans="1:3">
      <c r="A255" s="64">
        <v>2254</v>
      </c>
      <c r="B255" s="65" t="s">
        <v>108</v>
      </c>
      <c r="C255" s="66">
        <v>372</v>
      </c>
    </row>
    <row r="256" spans="1:3">
      <c r="A256" s="64">
        <v>2255</v>
      </c>
      <c r="B256" s="65" t="s">
        <v>108</v>
      </c>
      <c r="C256" s="66">
        <v>372</v>
      </c>
    </row>
    <row r="257" spans="1:3">
      <c r="A257" s="64">
        <v>2256</v>
      </c>
      <c r="B257" s="65" t="s">
        <v>108</v>
      </c>
      <c r="C257" s="66">
        <v>372</v>
      </c>
    </row>
    <row r="258" spans="1:3">
      <c r="A258" s="64">
        <v>2257</v>
      </c>
      <c r="B258" s="65" t="s">
        <v>113</v>
      </c>
      <c r="C258" s="66">
        <v>279</v>
      </c>
    </row>
    <row r="259" spans="1:3">
      <c r="A259" s="64">
        <v>2258</v>
      </c>
      <c r="B259" s="65" t="s">
        <v>113</v>
      </c>
      <c r="C259" s="66">
        <v>279</v>
      </c>
    </row>
    <row r="260" spans="1:3">
      <c r="A260" s="64">
        <v>2259</v>
      </c>
      <c r="B260" s="65" t="s">
        <v>110</v>
      </c>
      <c r="C260" s="66">
        <v>186</v>
      </c>
    </row>
    <row r="261" spans="1:3">
      <c r="A261" s="64">
        <v>2260</v>
      </c>
      <c r="B261" s="65" t="s">
        <v>110</v>
      </c>
      <c r="C261" s="66">
        <v>186</v>
      </c>
    </row>
    <row r="262" spans="1:3">
      <c r="A262" s="64">
        <v>2261</v>
      </c>
      <c r="B262" s="65" t="s">
        <v>110</v>
      </c>
      <c r="C262" s="66">
        <v>186</v>
      </c>
    </row>
    <row r="263" spans="1:3">
      <c r="A263" s="64">
        <v>2262</v>
      </c>
      <c r="B263" s="68" t="s">
        <v>110</v>
      </c>
      <c r="C263" s="66">
        <v>186</v>
      </c>
    </row>
    <row r="264" spans="1:3">
      <c r="A264" s="64">
        <v>2263</v>
      </c>
      <c r="B264" s="65" t="s">
        <v>116</v>
      </c>
      <c r="C264" s="66">
        <v>186</v>
      </c>
    </row>
    <row r="265" spans="1:3">
      <c r="A265" s="64">
        <v>2264</v>
      </c>
      <c r="B265" s="65" t="s">
        <v>113</v>
      </c>
      <c r="C265" s="66">
        <v>279</v>
      </c>
    </row>
    <row r="266" spans="1:3">
      <c r="A266" s="64">
        <v>2265</v>
      </c>
      <c r="B266" s="65" t="s">
        <v>107</v>
      </c>
      <c r="C266" s="66">
        <v>186</v>
      </c>
    </row>
    <row r="267" spans="1:3">
      <c r="A267" s="64">
        <v>2266</v>
      </c>
      <c r="B267" s="65" t="s">
        <v>107</v>
      </c>
      <c r="C267" s="66">
        <v>186</v>
      </c>
    </row>
    <row r="268" spans="1:3">
      <c r="A268" s="64">
        <v>2267</v>
      </c>
      <c r="B268" s="65" t="s">
        <v>107</v>
      </c>
      <c r="C268" s="66">
        <v>186</v>
      </c>
    </row>
    <row r="269" spans="1:3">
      <c r="A269" s="64">
        <v>2268</v>
      </c>
      <c r="B269" s="65" t="s">
        <v>115</v>
      </c>
      <c r="C269" s="66">
        <v>186</v>
      </c>
    </row>
    <row r="270" spans="1:3">
      <c r="A270" s="64">
        <v>2269</v>
      </c>
      <c r="B270" s="65" t="s">
        <v>112</v>
      </c>
      <c r="C270" s="66">
        <v>186</v>
      </c>
    </row>
    <row r="271" spans="1:3">
      <c r="A271" s="64">
        <v>2270</v>
      </c>
      <c r="B271" s="65" t="s">
        <v>107</v>
      </c>
      <c r="C271" s="66">
        <v>186</v>
      </c>
    </row>
    <row r="272" spans="1:3">
      <c r="A272" s="64">
        <v>2271</v>
      </c>
      <c r="B272" s="65" t="s">
        <v>107</v>
      </c>
      <c r="C272" s="66">
        <v>186</v>
      </c>
    </row>
    <row r="273" spans="1:3">
      <c r="A273" s="64">
        <v>2272</v>
      </c>
      <c r="B273" s="65" t="s">
        <v>110</v>
      </c>
      <c r="C273" s="66">
        <v>186</v>
      </c>
    </row>
    <row r="274" spans="1:3">
      <c r="A274" s="64">
        <v>2273</v>
      </c>
      <c r="B274" s="65" t="s">
        <v>113</v>
      </c>
      <c r="C274" s="66">
        <v>372</v>
      </c>
    </row>
    <row r="275" spans="1:3">
      <c r="A275" s="64">
        <v>2274</v>
      </c>
      <c r="B275" s="65" t="s">
        <v>113</v>
      </c>
      <c r="C275" s="66">
        <v>186</v>
      </c>
    </row>
    <row r="276" spans="1:3">
      <c r="A276" s="64">
        <v>2275</v>
      </c>
      <c r="B276" s="65" t="s">
        <v>109</v>
      </c>
      <c r="C276" s="66">
        <v>112</v>
      </c>
    </row>
    <row r="277" spans="1:3">
      <c r="A277" s="64">
        <v>2276</v>
      </c>
      <c r="B277" s="65" t="s">
        <v>108</v>
      </c>
      <c r="C277" s="66">
        <v>372</v>
      </c>
    </row>
    <row r="278" spans="1:3">
      <c r="A278" s="64">
        <v>2277</v>
      </c>
      <c r="B278" s="65" t="s">
        <v>110</v>
      </c>
      <c r="C278" s="66">
        <v>186</v>
      </c>
    </row>
    <row r="279" spans="1:3">
      <c r="A279" s="64">
        <v>2278</v>
      </c>
      <c r="B279" s="65" t="s">
        <v>108</v>
      </c>
      <c r="C279" s="66">
        <v>186</v>
      </c>
    </row>
    <row r="280" spans="1:3">
      <c r="A280" s="64">
        <v>2279</v>
      </c>
      <c r="B280" s="65" t="s">
        <v>108</v>
      </c>
      <c r="C280" s="66">
        <v>186</v>
      </c>
    </row>
    <row r="281" spans="1:3">
      <c r="A281" s="64">
        <v>2280</v>
      </c>
      <c r="B281" s="65" t="s">
        <v>108</v>
      </c>
      <c r="C281" s="66">
        <v>186</v>
      </c>
    </row>
    <row r="282" spans="1:3">
      <c r="A282" s="64">
        <v>2281</v>
      </c>
      <c r="B282" s="65" t="s">
        <v>108</v>
      </c>
      <c r="C282" s="66">
        <v>200</v>
      </c>
    </row>
    <row r="283" spans="1:3">
      <c r="A283" s="64">
        <v>2282</v>
      </c>
      <c r="B283" s="65" t="s">
        <v>110</v>
      </c>
      <c r="C283" s="66">
        <v>186</v>
      </c>
    </row>
    <row r="284" spans="1:3">
      <c r="A284" s="64">
        <v>2283</v>
      </c>
      <c r="B284" s="65" t="s">
        <v>110</v>
      </c>
      <c r="C284" s="66">
        <v>186</v>
      </c>
    </row>
    <row r="285" spans="1:3">
      <c r="A285" s="64">
        <v>2284</v>
      </c>
      <c r="B285" s="65" t="s">
        <v>110</v>
      </c>
      <c r="C285" s="66">
        <v>186</v>
      </c>
    </row>
    <row r="286" spans="1:3">
      <c r="A286" s="64">
        <v>2285</v>
      </c>
      <c r="B286" s="65" t="s">
        <v>110</v>
      </c>
      <c r="C286" s="66">
        <v>186</v>
      </c>
    </row>
    <row r="287" spans="1:3">
      <c r="A287" s="64">
        <v>2286</v>
      </c>
      <c r="B287" s="65" t="s">
        <v>110</v>
      </c>
      <c r="C287" s="66">
        <v>186</v>
      </c>
    </row>
    <row r="288" spans="1:3">
      <c r="A288" s="64">
        <v>2287</v>
      </c>
      <c r="B288" s="65" t="s">
        <v>116</v>
      </c>
      <c r="C288" s="66">
        <v>186</v>
      </c>
    </row>
    <row r="289" spans="1:3">
      <c r="A289" s="64">
        <v>2288</v>
      </c>
      <c r="B289" s="65" t="s">
        <v>111</v>
      </c>
      <c r="C289" s="66">
        <v>186</v>
      </c>
    </row>
    <row r="290" spans="1:3">
      <c r="A290" s="64">
        <v>2289</v>
      </c>
      <c r="B290" s="65" t="s">
        <v>111</v>
      </c>
      <c r="C290" s="66">
        <v>186</v>
      </c>
    </row>
    <row r="291" spans="1:3">
      <c r="A291" s="64">
        <v>2290</v>
      </c>
      <c r="B291" s="65" t="s">
        <v>111</v>
      </c>
      <c r="C291" s="66">
        <v>186</v>
      </c>
    </row>
    <row r="292" spans="1:3">
      <c r="A292" s="64">
        <v>2291</v>
      </c>
      <c r="B292" s="65" t="s">
        <v>111</v>
      </c>
      <c r="C292" s="66">
        <v>186</v>
      </c>
    </row>
    <row r="293" spans="1:3">
      <c r="A293" s="64">
        <v>2292</v>
      </c>
      <c r="B293" s="65" t="s">
        <v>111</v>
      </c>
      <c r="C293" s="66">
        <v>186</v>
      </c>
    </row>
    <row r="294" spans="1:3">
      <c r="A294" s="64">
        <v>2293</v>
      </c>
      <c r="B294" s="65" t="s">
        <v>112</v>
      </c>
      <c r="C294" s="66">
        <v>186</v>
      </c>
    </row>
    <row r="295" spans="1:3">
      <c r="A295" s="64">
        <v>2294</v>
      </c>
      <c r="B295" s="65" t="s">
        <v>112</v>
      </c>
      <c r="C295" s="66">
        <v>186</v>
      </c>
    </row>
    <row r="296" spans="1:3">
      <c r="A296" s="64">
        <v>2295</v>
      </c>
      <c r="B296" s="65" t="s">
        <v>114</v>
      </c>
      <c r="C296" s="66">
        <v>186</v>
      </c>
    </row>
    <row r="297" spans="1:3">
      <c r="A297" s="64">
        <v>2296</v>
      </c>
      <c r="B297" s="65" t="s">
        <v>112</v>
      </c>
      <c r="C297" s="66">
        <v>186</v>
      </c>
    </row>
    <row r="298" spans="1:3">
      <c r="A298" s="64">
        <v>2297</v>
      </c>
      <c r="B298" s="65" t="s">
        <v>112</v>
      </c>
      <c r="C298" s="66">
        <v>174</v>
      </c>
    </row>
    <row r="299" spans="1:3">
      <c r="A299" s="64">
        <v>2298</v>
      </c>
      <c r="B299" s="65" t="s">
        <v>112</v>
      </c>
      <c r="C299" s="66">
        <v>186</v>
      </c>
    </row>
    <row r="300" spans="1:3">
      <c r="A300" s="64">
        <v>2299</v>
      </c>
      <c r="B300" s="65" t="s">
        <v>112</v>
      </c>
      <c r="C300" s="66">
        <v>186</v>
      </c>
    </row>
    <row r="301" spans="1:3">
      <c r="A301" s="64">
        <v>2300</v>
      </c>
      <c r="B301" s="65" t="s">
        <v>112</v>
      </c>
      <c r="C301" s="66">
        <v>186</v>
      </c>
    </row>
    <row r="302" spans="1:3">
      <c r="A302" s="64">
        <v>2301</v>
      </c>
      <c r="B302" s="65" t="s">
        <v>112</v>
      </c>
      <c r="C302" s="66">
        <v>186</v>
      </c>
    </row>
    <row r="303" spans="1:3">
      <c r="A303" s="64">
        <v>2302</v>
      </c>
      <c r="B303" s="65" t="s">
        <v>112</v>
      </c>
      <c r="C303" s="66">
        <v>186</v>
      </c>
    </row>
    <row r="304" spans="1:3">
      <c r="A304" s="64">
        <v>2303</v>
      </c>
      <c r="B304" s="65" t="s">
        <v>112</v>
      </c>
      <c r="C304" s="66">
        <v>186</v>
      </c>
    </row>
    <row r="305" spans="1:3">
      <c r="A305" s="64">
        <v>2304</v>
      </c>
      <c r="B305" s="65" t="s">
        <v>112</v>
      </c>
      <c r="C305" s="66">
        <v>186</v>
      </c>
    </row>
    <row r="306" spans="1:3">
      <c r="A306" s="64">
        <v>2305</v>
      </c>
      <c r="B306" s="65" t="s">
        <v>112</v>
      </c>
      <c r="C306" s="66">
        <v>186</v>
      </c>
    </row>
    <row r="307" spans="1:3">
      <c r="A307" s="64">
        <v>2306</v>
      </c>
      <c r="B307" s="65" t="s">
        <v>108</v>
      </c>
      <c r="C307" s="66">
        <v>465</v>
      </c>
    </row>
    <row r="308" spans="1:3">
      <c r="A308" s="64">
        <v>2307</v>
      </c>
      <c r="B308" s="65" t="s">
        <v>110</v>
      </c>
      <c r="C308" s="66">
        <v>186</v>
      </c>
    </row>
    <row r="309" spans="1:3">
      <c r="A309" s="64">
        <v>2308</v>
      </c>
      <c r="B309" s="65" t="s">
        <v>109</v>
      </c>
      <c r="C309" s="66">
        <v>186</v>
      </c>
    </row>
    <row r="310" spans="1:3">
      <c r="A310" s="64">
        <v>2309</v>
      </c>
      <c r="B310" s="65" t="s">
        <v>107</v>
      </c>
      <c r="C310" s="66">
        <v>186</v>
      </c>
    </row>
    <row r="311" spans="1:3">
      <c r="A311" s="64">
        <v>2310</v>
      </c>
      <c r="B311" s="65" t="s">
        <v>114</v>
      </c>
      <c r="C311" s="66">
        <v>186</v>
      </c>
    </row>
    <row r="312" spans="1:3">
      <c r="A312" s="64">
        <v>2311</v>
      </c>
      <c r="B312" s="65" t="s">
        <v>110</v>
      </c>
      <c r="C312" s="66">
        <v>186</v>
      </c>
    </row>
    <row r="313" spans="1:3">
      <c r="A313" s="64">
        <v>2312</v>
      </c>
      <c r="B313" s="65" t="s">
        <v>107</v>
      </c>
      <c r="C313" s="66">
        <v>186</v>
      </c>
    </row>
    <row r="314" spans="1:3">
      <c r="A314" s="64">
        <v>2313</v>
      </c>
      <c r="B314" s="65" t="s">
        <v>110</v>
      </c>
      <c r="C314" s="66">
        <v>186</v>
      </c>
    </row>
    <row r="315" spans="1:3">
      <c r="A315" s="64">
        <v>2314</v>
      </c>
      <c r="B315" s="65" t="s">
        <v>109</v>
      </c>
      <c r="C315" s="66">
        <v>186</v>
      </c>
    </row>
    <row r="316" spans="1:3">
      <c r="A316" s="64">
        <v>2315</v>
      </c>
      <c r="B316" s="65" t="s">
        <v>125</v>
      </c>
      <c r="C316" s="66">
        <v>55</v>
      </c>
    </row>
    <row r="317" spans="1:3">
      <c r="A317" s="64">
        <v>2316</v>
      </c>
      <c r="B317" s="65" t="s">
        <v>110</v>
      </c>
      <c r="C317" s="66">
        <v>186</v>
      </c>
    </row>
    <row r="318" spans="1:3">
      <c r="A318" s="64">
        <v>2317</v>
      </c>
      <c r="B318" s="65" t="s">
        <v>126</v>
      </c>
      <c r="C318" s="66">
        <v>186</v>
      </c>
    </row>
    <row r="319" spans="1:3">
      <c r="A319" s="64">
        <v>2318</v>
      </c>
      <c r="B319" s="65" t="s">
        <v>114</v>
      </c>
      <c r="C319" s="66">
        <v>186</v>
      </c>
    </row>
    <row r="320" spans="1:3">
      <c r="A320" s="64">
        <v>2319</v>
      </c>
      <c r="B320" s="67" t="s">
        <v>122</v>
      </c>
      <c r="C320" s="66">
        <v>279</v>
      </c>
    </row>
    <row r="321" spans="1:3">
      <c r="A321" s="64">
        <v>2320</v>
      </c>
      <c r="B321" s="65" t="s">
        <v>122</v>
      </c>
      <c r="C321" s="66">
        <v>223</v>
      </c>
    </row>
    <row r="322" spans="1:3">
      <c r="A322" s="64">
        <v>2321</v>
      </c>
      <c r="B322" s="65" t="s">
        <v>110</v>
      </c>
      <c r="C322" s="66">
        <v>186</v>
      </c>
    </row>
    <row r="323" spans="1:3">
      <c r="A323" s="64">
        <v>2322</v>
      </c>
      <c r="B323" s="67" t="s">
        <v>121</v>
      </c>
      <c r="C323" s="66">
        <v>111</v>
      </c>
    </row>
    <row r="324" spans="1:3">
      <c r="A324" s="64">
        <v>2323</v>
      </c>
      <c r="B324" s="65" t="s">
        <v>119</v>
      </c>
      <c r="C324" s="66">
        <v>89</v>
      </c>
    </row>
    <row r="325" spans="1:3">
      <c r="A325" s="64">
        <v>2324</v>
      </c>
      <c r="B325" s="65" t="s">
        <v>109</v>
      </c>
      <c r="C325" s="66">
        <v>186</v>
      </c>
    </row>
    <row r="326" spans="1:3">
      <c r="A326" s="64">
        <v>2325</v>
      </c>
      <c r="B326" s="65" t="s">
        <v>112</v>
      </c>
      <c r="C326" s="66">
        <v>186</v>
      </c>
    </row>
    <row r="327" spans="1:3">
      <c r="A327" s="64">
        <v>2326</v>
      </c>
      <c r="B327" s="65" t="s">
        <v>125</v>
      </c>
      <c r="C327" s="66">
        <v>334</v>
      </c>
    </row>
    <row r="328" spans="1:3">
      <c r="A328" s="64">
        <v>2327</v>
      </c>
      <c r="B328" s="65" t="s">
        <v>120</v>
      </c>
      <c r="C328" s="66">
        <v>186</v>
      </c>
    </row>
    <row r="329" spans="1:3">
      <c r="A329" s="64">
        <v>2328</v>
      </c>
      <c r="B329" s="65" t="s">
        <v>127</v>
      </c>
      <c r="C329" s="66">
        <v>446</v>
      </c>
    </row>
    <row r="330" spans="1:3">
      <c r="A330" s="64">
        <v>2329</v>
      </c>
      <c r="B330" s="65" t="s">
        <v>110</v>
      </c>
      <c r="C330" s="66">
        <v>186</v>
      </c>
    </row>
    <row r="331" spans="1:3">
      <c r="A331" s="64">
        <v>2330</v>
      </c>
      <c r="B331" s="65" t="s">
        <v>120</v>
      </c>
      <c r="C331" s="66">
        <v>186</v>
      </c>
    </row>
    <row r="332" spans="1:3">
      <c r="A332" s="64">
        <v>2331</v>
      </c>
      <c r="B332" s="65" t="s">
        <v>113</v>
      </c>
      <c r="C332" s="66">
        <v>279</v>
      </c>
    </row>
    <row r="333" spans="1:3">
      <c r="A333" s="64">
        <v>2332</v>
      </c>
      <c r="B333" s="65" t="s">
        <v>113</v>
      </c>
      <c r="C333" s="66">
        <v>279</v>
      </c>
    </row>
    <row r="334" spans="1:3">
      <c r="A334" s="64">
        <v>2333</v>
      </c>
      <c r="B334" s="65" t="s">
        <v>110</v>
      </c>
      <c r="C334" s="66">
        <v>186</v>
      </c>
    </row>
    <row r="335" spans="1:3">
      <c r="A335" s="64">
        <v>2334</v>
      </c>
      <c r="B335" s="65" t="s">
        <v>110</v>
      </c>
      <c r="C335" s="66">
        <v>186</v>
      </c>
    </row>
    <row r="336" spans="1:3">
      <c r="A336" s="64">
        <v>2335</v>
      </c>
      <c r="B336" s="65" t="s">
        <v>114</v>
      </c>
      <c r="C336" s="66">
        <v>186</v>
      </c>
    </row>
    <row r="337" spans="1:3">
      <c r="A337" s="64">
        <v>2336</v>
      </c>
      <c r="B337" s="65" t="s">
        <v>127</v>
      </c>
      <c r="C337" s="66">
        <v>463</v>
      </c>
    </row>
    <row r="338" spans="1:3">
      <c r="A338" s="64">
        <v>2337</v>
      </c>
      <c r="B338" s="65" t="s">
        <v>127</v>
      </c>
      <c r="C338" s="66">
        <v>390</v>
      </c>
    </row>
    <row r="339" spans="1:3">
      <c r="A339" s="64">
        <v>2338</v>
      </c>
      <c r="B339" s="65" t="s">
        <v>127</v>
      </c>
      <c r="C339" s="66">
        <v>345</v>
      </c>
    </row>
    <row r="340" spans="1:3">
      <c r="A340" s="64">
        <v>2339</v>
      </c>
      <c r="B340" s="65" t="s">
        <v>110</v>
      </c>
      <c r="C340" s="66">
        <v>186</v>
      </c>
    </row>
    <row r="341" spans="1:3">
      <c r="A341" s="64">
        <v>2340</v>
      </c>
      <c r="B341" s="65" t="s">
        <v>110</v>
      </c>
      <c r="C341" s="66">
        <v>186</v>
      </c>
    </row>
    <row r="342" spans="1:3">
      <c r="A342" s="64">
        <v>2341</v>
      </c>
      <c r="B342" s="65" t="s">
        <v>110</v>
      </c>
      <c r="C342" s="66">
        <v>186</v>
      </c>
    </row>
    <row r="343" spans="1:3">
      <c r="A343" s="64">
        <v>2342</v>
      </c>
      <c r="B343" s="65" t="s">
        <v>110</v>
      </c>
      <c r="C343" s="66">
        <v>186</v>
      </c>
    </row>
    <row r="344" spans="1:3">
      <c r="A344" s="64">
        <v>2343</v>
      </c>
      <c r="B344" s="65" t="s">
        <v>120</v>
      </c>
      <c r="C344" s="66">
        <v>186</v>
      </c>
    </row>
    <row r="345" spans="1:3">
      <c r="A345" s="64">
        <v>2344</v>
      </c>
      <c r="B345" s="65" t="s">
        <v>120</v>
      </c>
      <c r="C345" s="66">
        <v>186</v>
      </c>
    </row>
    <row r="346" spans="1:3">
      <c r="A346" s="64">
        <v>2345</v>
      </c>
      <c r="B346" s="65" t="s">
        <v>120</v>
      </c>
      <c r="C346" s="66">
        <v>186</v>
      </c>
    </row>
    <row r="347" spans="1:3">
      <c r="A347" s="64">
        <v>2346</v>
      </c>
      <c r="B347" s="65" t="s">
        <v>120</v>
      </c>
      <c r="C347" s="66">
        <v>186</v>
      </c>
    </row>
    <row r="348" spans="1:3">
      <c r="A348" s="64">
        <v>2347</v>
      </c>
      <c r="B348" s="65" t="s">
        <v>111</v>
      </c>
      <c r="C348" s="66">
        <v>186</v>
      </c>
    </row>
    <row r="349" spans="1:3">
      <c r="A349" s="64">
        <v>2348</v>
      </c>
      <c r="B349" s="65" t="s">
        <v>112</v>
      </c>
      <c r="C349" s="66">
        <v>186</v>
      </c>
    </row>
    <row r="350" spans="1:3">
      <c r="A350" s="64">
        <v>2349</v>
      </c>
      <c r="B350" s="65" t="s">
        <v>112</v>
      </c>
      <c r="C350" s="66">
        <v>186</v>
      </c>
    </row>
    <row r="351" spans="1:3">
      <c r="A351" s="64">
        <v>2350</v>
      </c>
      <c r="B351" s="65" t="s">
        <v>126</v>
      </c>
      <c r="C351" s="66">
        <v>186</v>
      </c>
    </row>
    <row r="352" spans="1:3">
      <c r="A352" s="64">
        <v>2351</v>
      </c>
      <c r="B352" s="65" t="s">
        <v>125</v>
      </c>
      <c r="C352" s="66">
        <v>206</v>
      </c>
    </row>
    <row r="353" spans="1:3">
      <c r="A353" s="64">
        <v>2352</v>
      </c>
      <c r="B353" s="65" t="s">
        <v>110</v>
      </c>
      <c r="C353" s="66">
        <v>186</v>
      </c>
    </row>
    <row r="354" spans="1:3">
      <c r="A354" s="64">
        <v>2353</v>
      </c>
      <c r="B354" s="65" t="s">
        <v>120</v>
      </c>
      <c r="C354" s="66">
        <v>186</v>
      </c>
    </row>
    <row r="355" spans="1:3">
      <c r="A355" s="64">
        <v>2354</v>
      </c>
      <c r="B355" s="65" t="s">
        <v>120</v>
      </c>
      <c r="C355" s="66">
        <v>186</v>
      </c>
    </row>
    <row r="356" spans="1:3">
      <c r="A356" s="64">
        <v>2355</v>
      </c>
      <c r="B356" s="65" t="s">
        <v>108</v>
      </c>
      <c r="C356" s="66">
        <v>372</v>
      </c>
    </row>
    <row r="357" spans="1:3">
      <c r="A357" s="64">
        <v>2356</v>
      </c>
      <c r="B357" s="65" t="s">
        <v>127</v>
      </c>
      <c r="C357" s="66">
        <v>368</v>
      </c>
    </row>
    <row r="358" spans="1:3">
      <c r="A358" s="64">
        <v>2357</v>
      </c>
      <c r="B358" s="65" t="s">
        <v>120</v>
      </c>
      <c r="C358" s="66">
        <v>186</v>
      </c>
    </row>
    <row r="359" spans="1:3">
      <c r="A359" s="64">
        <v>2358</v>
      </c>
      <c r="B359" s="65" t="s">
        <v>112</v>
      </c>
      <c r="C359" s="66">
        <v>186</v>
      </c>
    </row>
    <row r="360" spans="1:3">
      <c r="A360" s="64">
        <v>2359</v>
      </c>
      <c r="B360" s="65" t="s">
        <v>126</v>
      </c>
      <c r="C360" s="66">
        <v>186</v>
      </c>
    </row>
    <row r="361" spans="1:3">
      <c r="A361" s="64">
        <v>2360</v>
      </c>
      <c r="B361" s="65" t="s">
        <v>110</v>
      </c>
      <c r="C361" s="66">
        <v>186</v>
      </c>
    </row>
    <row r="362" spans="1:3">
      <c r="A362" s="64">
        <v>2361</v>
      </c>
      <c r="B362" s="65" t="s">
        <v>120</v>
      </c>
      <c r="C362" s="66">
        <v>186</v>
      </c>
    </row>
    <row r="363" spans="1:3">
      <c r="A363" s="64">
        <v>2362</v>
      </c>
      <c r="B363" s="65" t="s">
        <v>114</v>
      </c>
      <c r="C363" s="66">
        <v>186</v>
      </c>
    </row>
    <row r="364" spans="1:3">
      <c r="A364" s="64">
        <v>2363</v>
      </c>
      <c r="B364" s="65" t="s">
        <v>110</v>
      </c>
      <c r="C364" s="66">
        <v>186</v>
      </c>
    </row>
    <row r="365" spans="1:3">
      <c r="A365" s="64">
        <v>2364</v>
      </c>
      <c r="B365" s="65" t="s">
        <v>109</v>
      </c>
      <c r="C365" s="66">
        <v>186</v>
      </c>
    </row>
    <row r="366" spans="1:3">
      <c r="A366" s="64">
        <v>2365</v>
      </c>
      <c r="B366" s="65" t="s">
        <v>110</v>
      </c>
      <c r="C366" s="66">
        <v>186</v>
      </c>
    </row>
    <row r="367" spans="1:3">
      <c r="A367" s="64">
        <v>2366</v>
      </c>
      <c r="B367" s="65" t="s">
        <v>120</v>
      </c>
      <c r="C367" s="66">
        <v>186</v>
      </c>
    </row>
    <row r="368" spans="1:3">
      <c r="A368" s="64">
        <v>2367</v>
      </c>
      <c r="B368" s="65" t="s">
        <v>126</v>
      </c>
      <c r="C368" s="66">
        <v>186</v>
      </c>
    </row>
    <row r="369" spans="1:3">
      <c r="A369" s="64">
        <v>2368</v>
      </c>
      <c r="B369" s="65" t="s">
        <v>114</v>
      </c>
      <c r="C369" s="66">
        <v>186</v>
      </c>
    </row>
    <row r="370" spans="1:3">
      <c r="A370" s="64">
        <v>2369</v>
      </c>
      <c r="B370" s="65" t="s">
        <v>113</v>
      </c>
      <c r="C370" s="66">
        <v>200</v>
      </c>
    </row>
    <row r="371" spans="1:3">
      <c r="A371" s="64">
        <v>2370</v>
      </c>
      <c r="B371" s="65" t="s">
        <v>110</v>
      </c>
      <c r="C371" s="66">
        <v>186</v>
      </c>
    </row>
    <row r="372" spans="1:3">
      <c r="A372" s="64">
        <v>2371</v>
      </c>
      <c r="B372" s="65" t="s">
        <v>123</v>
      </c>
      <c r="C372" s="66">
        <v>186</v>
      </c>
    </row>
    <row r="373" spans="1:3">
      <c r="A373" s="64">
        <v>2372</v>
      </c>
      <c r="B373" s="65" t="s">
        <v>108</v>
      </c>
      <c r="C373" s="66">
        <v>372</v>
      </c>
    </row>
    <row r="374" spans="1:3">
      <c r="A374" s="64">
        <v>2373</v>
      </c>
      <c r="B374" s="65" t="s">
        <v>125</v>
      </c>
      <c r="C374" s="66">
        <v>228</v>
      </c>
    </row>
    <row r="375" spans="1:3">
      <c r="A375" s="64">
        <v>2374</v>
      </c>
      <c r="B375" s="65" t="s">
        <v>127</v>
      </c>
      <c r="C375" s="66">
        <v>334</v>
      </c>
    </row>
    <row r="376" spans="1:3">
      <c r="A376" s="64">
        <v>2375</v>
      </c>
      <c r="B376" s="65" t="s">
        <v>127</v>
      </c>
      <c r="C376" s="66">
        <v>323</v>
      </c>
    </row>
    <row r="377" spans="1:3">
      <c r="A377" s="64">
        <v>2376</v>
      </c>
      <c r="B377" s="65" t="s">
        <v>110</v>
      </c>
      <c r="C377" s="66">
        <v>186</v>
      </c>
    </row>
    <row r="378" spans="1:3">
      <c r="A378" s="64">
        <v>2377</v>
      </c>
      <c r="B378" s="65" t="s">
        <v>117</v>
      </c>
      <c r="C378" s="66">
        <v>186</v>
      </c>
    </row>
    <row r="379" spans="1:3">
      <c r="A379" s="64">
        <v>2378</v>
      </c>
      <c r="B379" s="65" t="s">
        <v>119</v>
      </c>
      <c r="C379" s="66">
        <v>22</v>
      </c>
    </row>
    <row r="380" spans="1:3">
      <c r="A380" s="64">
        <v>2379</v>
      </c>
      <c r="B380" s="65" t="s">
        <v>119</v>
      </c>
      <c r="C380" s="66">
        <v>55</v>
      </c>
    </row>
    <row r="381" spans="1:3">
      <c r="A381" s="64">
        <v>2380</v>
      </c>
      <c r="B381" s="65" t="s">
        <v>120</v>
      </c>
      <c r="C381" s="66">
        <v>186</v>
      </c>
    </row>
    <row r="382" spans="1:3">
      <c r="A382" s="64">
        <v>2381</v>
      </c>
      <c r="B382" s="65" t="s">
        <v>120</v>
      </c>
      <c r="C382" s="66">
        <v>186</v>
      </c>
    </row>
    <row r="383" spans="1:3">
      <c r="A383" s="64">
        <v>2382</v>
      </c>
      <c r="B383" s="65" t="s">
        <v>126</v>
      </c>
      <c r="C383" s="66">
        <v>186</v>
      </c>
    </row>
    <row r="384" spans="1:3">
      <c r="A384" s="64">
        <v>2383</v>
      </c>
      <c r="B384" s="65" t="s">
        <v>114</v>
      </c>
      <c r="C384" s="66">
        <v>186</v>
      </c>
    </row>
    <row r="385" spans="1:3">
      <c r="A385" s="64">
        <v>2384</v>
      </c>
      <c r="B385" s="65" t="s">
        <v>113</v>
      </c>
      <c r="C385" s="66">
        <v>279</v>
      </c>
    </row>
    <row r="386" spans="1:3">
      <c r="A386" s="64">
        <v>2385</v>
      </c>
      <c r="B386" s="65" t="s">
        <v>110</v>
      </c>
      <c r="C386" s="66">
        <v>186</v>
      </c>
    </row>
    <row r="387" spans="1:3">
      <c r="A387" s="64">
        <v>2386</v>
      </c>
      <c r="B387" s="65" t="s">
        <v>120</v>
      </c>
      <c r="C387" s="66">
        <v>186</v>
      </c>
    </row>
    <row r="388" spans="1:3">
      <c r="A388" s="64">
        <v>2387</v>
      </c>
      <c r="B388" s="65" t="s">
        <v>126</v>
      </c>
      <c r="C388" s="66">
        <v>186</v>
      </c>
    </row>
    <row r="389" spans="1:3">
      <c r="A389" s="64">
        <v>2388</v>
      </c>
      <c r="B389" s="65" t="s">
        <v>110</v>
      </c>
      <c r="C389" s="66">
        <v>186</v>
      </c>
    </row>
    <row r="390" spans="1:3">
      <c r="A390" s="64">
        <v>2389</v>
      </c>
      <c r="B390" s="65" t="s">
        <v>114</v>
      </c>
      <c r="C390" s="66">
        <v>186</v>
      </c>
    </row>
    <row r="391" spans="1:3">
      <c r="A391" s="64">
        <v>2390</v>
      </c>
      <c r="B391" s="65" t="s">
        <v>110</v>
      </c>
      <c r="C391" s="66">
        <v>186</v>
      </c>
    </row>
    <row r="392" spans="1:3">
      <c r="A392" s="64">
        <v>2391</v>
      </c>
      <c r="B392" s="65" t="s">
        <v>119</v>
      </c>
      <c r="C392" s="66">
        <v>106</v>
      </c>
    </row>
    <row r="393" spans="1:3">
      <c r="A393" s="64">
        <v>2392</v>
      </c>
      <c r="B393" s="65" t="s">
        <v>111</v>
      </c>
      <c r="C393" s="66">
        <v>186</v>
      </c>
    </row>
    <row r="394" spans="1:3">
      <c r="A394" s="64">
        <v>2393</v>
      </c>
      <c r="B394" s="65" t="s">
        <v>126</v>
      </c>
      <c r="C394" s="66">
        <v>186</v>
      </c>
    </row>
    <row r="395" spans="1:3">
      <c r="A395" s="64">
        <v>2394</v>
      </c>
      <c r="B395" s="65" t="s">
        <v>119</v>
      </c>
      <c r="C395" s="66">
        <v>55</v>
      </c>
    </row>
    <row r="396" spans="1:3">
      <c r="A396" s="64">
        <v>2395</v>
      </c>
      <c r="B396" s="65" t="s">
        <v>111</v>
      </c>
      <c r="C396" s="66">
        <v>186</v>
      </c>
    </row>
    <row r="397" spans="1:3">
      <c r="A397" s="64">
        <v>2396</v>
      </c>
      <c r="B397" s="65" t="s">
        <v>113</v>
      </c>
      <c r="C397" s="66">
        <v>372</v>
      </c>
    </row>
    <row r="398" spans="1:3">
      <c r="A398" s="64">
        <v>2397</v>
      </c>
      <c r="B398" s="65" t="s">
        <v>108</v>
      </c>
      <c r="C398" s="66">
        <v>372</v>
      </c>
    </row>
    <row r="399" spans="1:3">
      <c r="A399" s="64">
        <v>2398</v>
      </c>
      <c r="B399" s="65" t="s">
        <v>108</v>
      </c>
      <c r="C399" s="66">
        <v>372</v>
      </c>
    </row>
    <row r="400" spans="1:3">
      <c r="A400" s="64">
        <v>2399</v>
      </c>
      <c r="B400" s="67" t="s">
        <v>108</v>
      </c>
      <c r="C400" s="66">
        <v>372</v>
      </c>
    </row>
    <row r="401" spans="1:3">
      <c r="A401" s="64">
        <v>2400</v>
      </c>
      <c r="B401" s="65" t="s">
        <v>108</v>
      </c>
      <c r="C401" s="66">
        <v>372</v>
      </c>
    </row>
    <row r="402" spans="1:3">
      <c r="A402" s="64">
        <v>2401</v>
      </c>
      <c r="B402" s="65" t="s">
        <v>108</v>
      </c>
      <c r="C402" s="66">
        <v>372</v>
      </c>
    </row>
    <row r="403" spans="1:3">
      <c r="A403" s="64">
        <v>2402</v>
      </c>
      <c r="B403" s="65" t="s">
        <v>108</v>
      </c>
      <c r="C403" s="66">
        <v>372</v>
      </c>
    </row>
    <row r="404" spans="1:3">
      <c r="A404" s="64">
        <v>2403</v>
      </c>
      <c r="B404" s="65" t="s">
        <v>108</v>
      </c>
      <c r="C404" s="66">
        <v>372</v>
      </c>
    </row>
    <row r="405" spans="1:3">
      <c r="A405" s="64">
        <v>2404</v>
      </c>
      <c r="B405" s="65" t="s">
        <v>108</v>
      </c>
      <c r="C405" s="66">
        <v>372</v>
      </c>
    </row>
    <row r="406" spans="1:3">
      <c r="A406" s="64">
        <v>2405</v>
      </c>
      <c r="B406" s="65" t="s">
        <v>113</v>
      </c>
      <c r="C406" s="66">
        <v>279</v>
      </c>
    </row>
    <row r="407" spans="1:3">
      <c r="A407" s="64">
        <v>2406</v>
      </c>
      <c r="B407" s="65" t="s">
        <v>127</v>
      </c>
      <c r="C407" s="66">
        <v>558</v>
      </c>
    </row>
    <row r="408" spans="1:3">
      <c r="A408" s="64">
        <v>2407</v>
      </c>
      <c r="B408" s="65" t="s">
        <v>110</v>
      </c>
      <c r="C408" s="66">
        <v>186</v>
      </c>
    </row>
    <row r="409" spans="1:3">
      <c r="A409" s="64">
        <v>2408</v>
      </c>
      <c r="B409" s="65" t="s">
        <v>110</v>
      </c>
      <c r="C409" s="66">
        <v>186</v>
      </c>
    </row>
    <row r="410" spans="1:3">
      <c r="A410" s="64">
        <v>2409</v>
      </c>
      <c r="B410" s="65" t="s">
        <v>110</v>
      </c>
      <c r="C410" s="66">
        <v>186</v>
      </c>
    </row>
    <row r="411" spans="1:3">
      <c r="A411" s="64">
        <v>2410</v>
      </c>
      <c r="B411" s="65" t="s">
        <v>110</v>
      </c>
      <c r="C411" s="66">
        <v>186</v>
      </c>
    </row>
    <row r="412" spans="1:3">
      <c r="A412" s="64">
        <v>2411</v>
      </c>
      <c r="B412" s="65" t="s">
        <v>110</v>
      </c>
      <c r="C412" s="66">
        <v>186</v>
      </c>
    </row>
    <row r="413" spans="1:3">
      <c r="A413" s="64">
        <v>2412</v>
      </c>
      <c r="B413" s="65" t="s">
        <v>110</v>
      </c>
      <c r="C413" s="66">
        <v>186</v>
      </c>
    </row>
    <row r="414" spans="1:3">
      <c r="A414" s="64">
        <v>2413</v>
      </c>
      <c r="B414" s="65" t="s">
        <v>110</v>
      </c>
      <c r="C414" s="66">
        <v>186</v>
      </c>
    </row>
    <row r="415" spans="1:3">
      <c r="A415" s="64">
        <v>2414</v>
      </c>
      <c r="B415" s="65" t="s">
        <v>120</v>
      </c>
      <c r="C415" s="66">
        <v>186</v>
      </c>
    </row>
    <row r="416" spans="1:3">
      <c r="A416" s="64">
        <v>2415</v>
      </c>
      <c r="B416" s="65" t="s">
        <v>114</v>
      </c>
      <c r="C416" s="66">
        <v>186</v>
      </c>
    </row>
    <row r="417" spans="1:3">
      <c r="A417" s="64">
        <v>2416</v>
      </c>
      <c r="B417" s="65" t="s">
        <v>114</v>
      </c>
      <c r="C417" s="66">
        <v>186</v>
      </c>
    </row>
    <row r="418" spans="1:3">
      <c r="A418" s="64">
        <v>2417</v>
      </c>
      <c r="B418" s="65" t="s">
        <v>114</v>
      </c>
      <c r="C418" s="66">
        <v>186</v>
      </c>
    </row>
    <row r="419" spans="1:3">
      <c r="A419" s="64">
        <v>2418</v>
      </c>
      <c r="B419" s="65" t="s">
        <v>114</v>
      </c>
      <c r="C419" s="66">
        <v>186</v>
      </c>
    </row>
    <row r="420" spans="1:3">
      <c r="A420" s="64">
        <v>2419</v>
      </c>
      <c r="B420" s="65" t="s">
        <v>114</v>
      </c>
      <c r="C420" s="66">
        <v>186</v>
      </c>
    </row>
    <row r="421" spans="1:3">
      <c r="A421" s="64">
        <v>2420</v>
      </c>
      <c r="B421" s="65" t="s">
        <v>108</v>
      </c>
      <c r="C421" s="66">
        <v>142</v>
      </c>
    </row>
    <row r="422" spans="1:3">
      <c r="A422" s="64">
        <v>2421</v>
      </c>
      <c r="B422" s="65" t="s">
        <v>113</v>
      </c>
      <c r="C422" s="66">
        <v>328</v>
      </c>
    </row>
    <row r="423" spans="1:3">
      <c r="A423" s="64">
        <v>2422</v>
      </c>
      <c r="B423" s="65" t="s">
        <v>113</v>
      </c>
      <c r="C423" s="66">
        <v>328</v>
      </c>
    </row>
    <row r="424" spans="1:3">
      <c r="A424" s="64">
        <v>2423</v>
      </c>
      <c r="B424" s="65" t="s">
        <v>110</v>
      </c>
      <c r="C424" s="66">
        <v>142</v>
      </c>
    </row>
    <row r="425" spans="1:3">
      <c r="A425" s="64">
        <v>2424</v>
      </c>
      <c r="B425" s="65" t="s">
        <v>117</v>
      </c>
      <c r="C425" s="66">
        <v>142</v>
      </c>
    </row>
    <row r="426" spans="1:3">
      <c r="A426" s="64">
        <v>2425</v>
      </c>
      <c r="B426" s="65" t="s">
        <v>119</v>
      </c>
      <c r="C426" s="66">
        <v>77</v>
      </c>
    </row>
    <row r="427" spans="1:3">
      <c r="A427" s="64">
        <v>2426</v>
      </c>
      <c r="B427" s="65" t="s">
        <v>119</v>
      </c>
      <c r="C427" s="66">
        <v>234</v>
      </c>
    </row>
    <row r="428" spans="1:3">
      <c r="A428" s="64">
        <v>2427</v>
      </c>
      <c r="B428" s="65" t="s">
        <v>119</v>
      </c>
      <c r="C428" s="66">
        <v>115</v>
      </c>
    </row>
    <row r="429" spans="1:3">
      <c r="A429" s="64">
        <v>2428</v>
      </c>
      <c r="B429" s="65" t="s">
        <v>114</v>
      </c>
      <c r="C429" s="66">
        <v>142</v>
      </c>
    </row>
    <row r="430" spans="1:3">
      <c r="A430" s="64">
        <v>2429</v>
      </c>
      <c r="B430" s="65" t="s">
        <v>120</v>
      </c>
      <c r="C430" s="66">
        <v>142</v>
      </c>
    </row>
    <row r="431" spans="1:3">
      <c r="A431" s="64">
        <v>2430</v>
      </c>
      <c r="B431" s="67" t="s">
        <v>116</v>
      </c>
      <c r="C431" s="66">
        <v>142</v>
      </c>
    </row>
    <row r="432" spans="1:3">
      <c r="A432" s="64">
        <v>2431</v>
      </c>
      <c r="B432" s="65" t="s">
        <v>108</v>
      </c>
      <c r="C432" s="66">
        <v>186</v>
      </c>
    </row>
    <row r="433" spans="1:3">
      <c r="A433" s="64">
        <v>2432</v>
      </c>
      <c r="B433" s="65" t="s">
        <v>114</v>
      </c>
      <c r="C433" s="66">
        <v>186</v>
      </c>
    </row>
    <row r="434" spans="1:3">
      <c r="A434" s="64">
        <v>2433</v>
      </c>
      <c r="B434" s="65" t="s">
        <v>113</v>
      </c>
      <c r="C434" s="66">
        <v>186</v>
      </c>
    </row>
    <row r="435" spans="1:3">
      <c r="A435" s="64">
        <v>2434</v>
      </c>
      <c r="B435" s="65" t="s">
        <v>113</v>
      </c>
      <c r="C435" s="66">
        <v>279</v>
      </c>
    </row>
    <row r="436" spans="1:3">
      <c r="A436" s="64">
        <v>2435</v>
      </c>
      <c r="B436" s="65" t="s">
        <v>110</v>
      </c>
      <c r="C436" s="66">
        <v>186</v>
      </c>
    </row>
    <row r="437" spans="1:3">
      <c r="A437" s="64">
        <v>2436</v>
      </c>
      <c r="B437" s="65" t="s">
        <v>120</v>
      </c>
      <c r="C437" s="66">
        <v>186</v>
      </c>
    </row>
    <row r="438" spans="1:3">
      <c r="A438" s="64">
        <v>2437</v>
      </c>
      <c r="B438" s="65" t="s">
        <v>114</v>
      </c>
      <c r="C438" s="66">
        <v>186</v>
      </c>
    </row>
    <row r="439" spans="1:3">
      <c r="A439" s="64">
        <v>2438</v>
      </c>
      <c r="B439" s="65" t="s">
        <v>114</v>
      </c>
      <c r="C439" s="66">
        <v>186</v>
      </c>
    </row>
    <row r="440" spans="1:3">
      <c r="A440" s="64">
        <v>2439</v>
      </c>
      <c r="B440" s="65" t="s">
        <v>114</v>
      </c>
      <c r="C440" s="66">
        <v>186</v>
      </c>
    </row>
    <row r="441" spans="1:3">
      <c r="A441" s="64">
        <v>2440</v>
      </c>
      <c r="B441" s="65" t="s">
        <v>114</v>
      </c>
      <c r="C441" s="66">
        <v>186</v>
      </c>
    </row>
    <row r="442" spans="1:3">
      <c r="A442" s="64">
        <v>2441</v>
      </c>
      <c r="B442" s="65" t="s">
        <v>125</v>
      </c>
      <c r="C442" s="66">
        <v>33</v>
      </c>
    </row>
    <row r="443" spans="1:3">
      <c r="A443" s="64">
        <v>2442</v>
      </c>
      <c r="B443" s="65" t="s">
        <v>127</v>
      </c>
      <c r="C443" s="66">
        <v>279</v>
      </c>
    </row>
    <row r="444" spans="1:3">
      <c r="A444" s="64">
        <v>2443</v>
      </c>
      <c r="B444" s="65" t="s">
        <v>120</v>
      </c>
      <c r="C444" s="66">
        <v>186</v>
      </c>
    </row>
    <row r="445" spans="1:3">
      <c r="A445" s="64">
        <v>2444</v>
      </c>
      <c r="B445" s="65" t="s">
        <v>126</v>
      </c>
      <c r="C445" s="66">
        <v>186</v>
      </c>
    </row>
    <row r="446" spans="1:3">
      <c r="A446" s="64">
        <v>2445</v>
      </c>
      <c r="B446" s="65" t="s">
        <v>125</v>
      </c>
      <c r="C446" s="66">
        <v>267</v>
      </c>
    </row>
    <row r="447" spans="1:3">
      <c r="A447" s="64">
        <v>2446</v>
      </c>
      <c r="B447" s="65" t="s">
        <v>110</v>
      </c>
      <c r="C447" s="66">
        <v>186</v>
      </c>
    </row>
    <row r="448" spans="1:3">
      <c r="A448" s="64">
        <v>2447</v>
      </c>
      <c r="B448" s="65" t="s">
        <v>120</v>
      </c>
      <c r="C448" s="66">
        <v>186</v>
      </c>
    </row>
    <row r="449" spans="1:3">
      <c r="A449" s="64">
        <v>2448</v>
      </c>
      <c r="B449" s="65" t="s">
        <v>126</v>
      </c>
      <c r="C449" s="66">
        <v>186</v>
      </c>
    </row>
    <row r="450" spans="1:3">
      <c r="A450" s="64">
        <v>2449</v>
      </c>
      <c r="B450" s="65" t="s">
        <v>126</v>
      </c>
      <c r="C450" s="66">
        <v>186</v>
      </c>
    </row>
    <row r="451" spans="1:3">
      <c r="A451" s="64">
        <v>2450</v>
      </c>
      <c r="B451" s="65" t="s">
        <v>110</v>
      </c>
      <c r="C451" s="66">
        <v>186</v>
      </c>
    </row>
    <row r="452" spans="1:3">
      <c r="A452" s="64">
        <v>2451</v>
      </c>
      <c r="B452" s="65" t="s">
        <v>127</v>
      </c>
      <c r="C452" s="66">
        <v>217</v>
      </c>
    </row>
    <row r="453" spans="1:3">
      <c r="A453" s="64">
        <v>2452</v>
      </c>
      <c r="B453" s="65" t="s">
        <v>120</v>
      </c>
      <c r="C453" s="66">
        <v>186</v>
      </c>
    </row>
    <row r="454" spans="1:3">
      <c r="A454" s="64">
        <v>2453</v>
      </c>
      <c r="B454" s="65" t="s">
        <v>113</v>
      </c>
      <c r="C454" s="66">
        <v>186</v>
      </c>
    </row>
    <row r="455" spans="1:3">
      <c r="A455" s="64">
        <v>2454</v>
      </c>
      <c r="B455" s="65" t="s">
        <v>113</v>
      </c>
      <c r="C455" s="66">
        <v>279</v>
      </c>
    </row>
    <row r="456" spans="1:3">
      <c r="A456" s="64">
        <v>2455</v>
      </c>
      <c r="B456" s="65" t="s">
        <v>125</v>
      </c>
      <c r="C456" s="66">
        <v>234</v>
      </c>
    </row>
    <row r="457" spans="1:3">
      <c r="A457" s="64">
        <v>2456</v>
      </c>
      <c r="B457" s="65" t="s">
        <v>127</v>
      </c>
      <c r="C457" s="66">
        <v>468</v>
      </c>
    </row>
    <row r="458" spans="1:3">
      <c r="A458" s="64">
        <v>2457</v>
      </c>
      <c r="B458" s="65" t="s">
        <v>110</v>
      </c>
      <c r="C458" s="66">
        <v>186</v>
      </c>
    </row>
    <row r="459" spans="1:3">
      <c r="A459" s="64">
        <v>2458</v>
      </c>
      <c r="B459" s="65" t="s">
        <v>120</v>
      </c>
      <c r="C459" s="66">
        <v>186</v>
      </c>
    </row>
    <row r="460" spans="1:3">
      <c r="A460" s="64">
        <v>2459</v>
      </c>
      <c r="B460" s="65" t="s">
        <v>120</v>
      </c>
      <c r="C460" s="66">
        <v>186</v>
      </c>
    </row>
    <row r="461" spans="1:3">
      <c r="A461" s="64">
        <v>2460</v>
      </c>
      <c r="B461" s="65" t="s">
        <v>111</v>
      </c>
      <c r="C461" s="66">
        <v>186</v>
      </c>
    </row>
    <row r="462" spans="1:3">
      <c r="A462" s="64">
        <v>2461</v>
      </c>
      <c r="B462" s="65" t="s">
        <v>114</v>
      </c>
      <c r="C462" s="66">
        <v>186</v>
      </c>
    </row>
    <row r="463" spans="1:3">
      <c r="A463" s="64">
        <v>2462</v>
      </c>
      <c r="B463" s="65" t="s">
        <v>113</v>
      </c>
      <c r="C463" s="66">
        <v>279</v>
      </c>
    </row>
    <row r="464" spans="1:3">
      <c r="A464" s="64">
        <v>2463</v>
      </c>
      <c r="B464" s="65" t="s">
        <v>125</v>
      </c>
      <c r="C464" s="66">
        <v>223</v>
      </c>
    </row>
    <row r="465" spans="1:3">
      <c r="A465" s="64">
        <v>2464</v>
      </c>
      <c r="B465" s="65" t="s">
        <v>111</v>
      </c>
      <c r="C465" s="66">
        <v>186</v>
      </c>
    </row>
    <row r="466" spans="1:3">
      <c r="A466" s="64">
        <v>2465</v>
      </c>
      <c r="B466" s="65" t="s">
        <v>110</v>
      </c>
      <c r="C466" s="66">
        <v>186</v>
      </c>
    </row>
    <row r="467" spans="1:3">
      <c r="A467" s="64">
        <v>2466</v>
      </c>
      <c r="B467" s="65" t="s">
        <v>126</v>
      </c>
      <c r="C467" s="66">
        <v>186</v>
      </c>
    </row>
    <row r="468" spans="1:3">
      <c r="A468" s="64">
        <v>2467</v>
      </c>
      <c r="B468" s="65" t="s">
        <v>114</v>
      </c>
      <c r="C468" s="66">
        <v>186</v>
      </c>
    </row>
    <row r="469" spans="1:3">
      <c r="A469" s="64">
        <v>2468</v>
      </c>
      <c r="B469" s="67" t="s">
        <v>108</v>
      </c>
      <c r="C469" s="66">
        <v>186</v>
      </c>
    </row>
    <row r="470" spans="1:3">
      <c r="A470" s="64">
        <v>2469</v>
      </c>
      <c r="B470" s="65" t="s">
        <v>113</v>
      </c>
      <c r="C470" s="66">
        <v>186</v>
      </c>
    </row>
    <row r="471" spans="1:3">
      <c r="A471" s="64">
        <v>2470</v>
      </c>
      <c r="B471" s="65" t="s">
        <v>113</v>
      </c>
      <c r="C471" s="66">
        <v>279</v>
      </c>
    </row>
    <row r="472" spans="1:3">
      <c r="A472" s="64">
        <v>2471</v>
      </c>
      <c r="B472" s="65" t="s">
        <v>127</v>
      </c>
      <c r="C472" s="66">
        <v>491</v>
      </c>
    </row>
    <row r="473" spans="1:3">
      <c r="A473" s="64">
        <v>2472</v>
      </c>
      <c r="B473" s="65" t="s">
        <v>112</v>
      </c>
      <c r="C473" s="66">
        <v>186</v>
      </c>
    </row>
    <row r="474" spans="1:3">
      <c r="A474" s="64">
        <v>2473</v>
      </c>
      <c r="B474" s="65" t="s">
        <v>126</v>
      </c>
      <c r="C474" s="66">
        <v>186</v>
      </c>
    </row>
    <row r="475" spans="1:3">
      <c r="A475" s="64">
        <v>2474</v>
      </c>
      <c r="B475" s="65" t="s">
        <v>127</v>
      </c>
      <c r="C475" s="66">
        <v>446</v>
      </c>
    </row>
    <row r="476" spans="1:3">
      <c r="A476" s="64">
        <v>2475</v>
      </c>
      <c r="B476" s="65" t="s">
        <v>127</v>
      </c>
      <c r="C476" s="66">
        <v>613</v>
      </c>
    </row>
    <row r="477" spans="1:3">
      <c r="A477" s="64">
        <v>2476</v>
      </c>
      <c r="B477" s="67" t="s">
        <v>110</v>
      </c>
      <c r="C477" s="66">
        <v>186</v>
      </c>
    </row>
    <row r="478" spans="1:3">
      <c r="A478" s="64">
        <v>2477</v>
      </c>
      <c r="B478" s="67" t="s">
        <v>110</v>
      </c>
      <c r="C478" s="66">
        <v>186</v>
      </c>
    </row>
    <row r="479" spans="1:3">
      <c r="A479" s="64">
        <v>2478</v>
      </c>
      <c r="B479" s="65" t="s">
        <v>117</v>
      </c>
      <c r="C479" s="66">
        <v>186</v>
      </c>
    </row>
    <row r="480" spans="1:3">
      <c r="A480" s="64">
        <v>2479</v>
      </c>
      <c r="B480" s="65" t="s">
        <v>120</v>
      </c>
      <c r="C480" s="66">
        <v>186</v>
      </c>
    </row>
    <row r="481" spans="1:3">
      <c r="A481" s="64">
        <v>2480</v>
      </c>
      <c r="B481" s="65" t="s">
        <v>120</v>
      </c>
      <c r="C481" s="66">
        <v>186</v>
      </c>
    </row>
    <row r="482" spans="1:3">
      <c r="A482" s="64">
        <v>2481</v>
      </c>
      <c r="B482" s="65" t="s">
        <v>111</v>
      </c>
      <c r="C482" s="66">
        <v>186</v>
      </c>
    </row>
    <row r="483" spans="1:3">
      <c r="A483" s="64">
        <v>2482</v>
      </c>
      <c r="B483" s="65" t="s">
        <v>112</v>
      </c>
      <c r="C483" s="66">
        <v>186</v>
      </c>
    </row>
    <row r="484" spans="1:3">
      <c r="A484" s="64">
        <v>2483</v>
      </c>
      <c r="B484" s="65" t="s">
        <v>126</v>
      </c>
      <c r="C484" s="66">
        <v>186</v>
      </c>
    </row>
    <row r="485" spans="1:3">
      <c r="A485" s="64">
        <v>2484</v>
      </c>
      <c r="B485" s="65" t="s">
        <v>126</v>
      </c>
      <c r="C485" s="66">
        <v>186</v>
      </c>
    </row>
    <row r="486" spans="1:3">
      <c r="A486" s="64">
        <v>2485</v>
      </c>
      <c r="B486" s="65" t="s">
        <v>112</v>
      </c>
      <c r="C486" s="66">
        <v>186</v>
      </c>
    </row>
    <row r="487" spans="1:3">
      <c r="A487" s="64">
        <v>2486</v>
      </c>
      <c r="B487" s="65" t="s">
        <v>109</v>
      </c>
      <c r="C487" s="66">
        <v>186</v>
      </c>
    </row>
    <row r="488" spans="1:3">
      <c r="A488" s="64">
        <v>2487</v>
      </c>
      <c r="B488" s="65" t="s">
        <v>113</v>
      </c>
      <c r="C488" s="66">
        <v>279</v>
      </c>
    </row>
    <row r="489" spans="1:3">
      <c r="A489" s="64">
        <v>2488</v>
      </c>
      <c r="B489" s="65" t="s">
        <v>110</v>
      </c>
      <c r="C489" s="66">
        <v>186</v>
      </c>
    </row>
    <row r="490" spans="1:3">
      <c r="A490" s="64">
        <v>2489</v>
      </c>
      <c r="B490" s="65" t="s">
        <v>120</v>
      </c>
      <c r="C490" s="66">
        <v>186</v>
      </c>
    </row>
    <row r="491" spans="1:3">
      <c r="A491" s="64">
        <v>2490</v>
      </c>
      <c r="B491" s="65" t="s">
        <v>114</v>
      </c>
      <c r="C491" s="66">
        <v>186</v>
      </c>
    </row>
    <row r="492" spans="1:3">
      <c r="A492" s="64">
        <v>2491</v>
      </c>
      <c r="B492" s="65" t="s">
        <v>108</v>
      </c>
      <c r="C492" s="66">
        <v>186</v>
      </c>
    </row>
    <row r="493" spans="1:3">
      <c r="A493" s="64">
        <v>2492</v>
      </c>
      <c r="B493" s="65" t="s">
        <v>110</v>
      </c>
      <c r="C493" s="66">
        <v>186</v>
      </c>
    </row>
    <row r="494" spans="1:3">
      <c r="A494" s="64">
        <v>2493</v>
      </c>
      <c r="B494" s="65" t="s">
        <v>111</v>
      </c>
      <c r="C494" s="66">
        <v>186</v>
      </c>
    </row>
    <row r="495" spans="1:3">
      <c r="A495" s="64">
        <v>2494</v>
      </c>
      <c r="B495" s="65" t="s">
        <v>114</v>
      </c>
      <c r="C495" s="66">
        <v>186</v>
      </c>
    </row>
    <row r="496" spans="1:3">
      <c r="A496" s="64">
        <v>2495</v>
      </c>
      <c r="B496" s="65" t="s">
        <v>108</v>
      </c>
      <c r="C496" s="66">
        <v>279</v>
      </c>
    </row>
    <row r="497" spans="1:3">
      <c r="A497" s="64">
        <v>2496</v>
      </c>
      <c r="B497" s="65" t="s">
        <v>127</v>
      </c>
      <c r="C497" s="66">
        <v>502</v>
      </c>
    </row>
    <row r="498" spans="1:3">
      <c r="A498" s="64">
        <v>2497</v>
      </c>
      <c r="B498" s="65" t="s">
        <v>110</v>
      </c>
      <c r="C498" s="66">
        <v>186</v>
      </c>
    </row>
    <row r="499" spans="1:3">
      <c r="A499" s="64">
        <v>2498</v>
      </c>
      <c r="B499" s="65" t="s">
        <v>120</v>
      </c>
      <c r="C499" s="66">
        <v>186</v>
      </c>
    </row>
    <row r="500" spans="1:3">
      <c r="A500" s="64">
        <v>2499</v>
      </c>
      <c r="B500" s="65" t="s">
        <v>116</v>
      </c>
      <c r="C500" s="66">
        <v>186</v>
      </c>
    </row>
    <row r="501" spans="1:3">
      <c r="A501" s="64">
        <v>2500</v>
      </c>
      <c r="B501" s="65" t="s">
        <v>112</v>
      </c>
      <c r="C501" s="66">
        <v>186</v>
      </c>
    </row>
    <row r="502" spans="1:3">
      <c r="A502" s="64">
        <v>2501</v>
      </c>
      <c r="B502" s="65" t="s">
        <v>123</v>
      </c>
      <c r="C502" s="66">
        <v>186</v>
      </c>
    </row>
    <row r="503" spans="1:3">
      <c r="A503" s="64">
        <v>2502</v>
      </c>
      <c r="B503" s="65" t="s">
        <v>115</v>
      </c>
      <c r="C503" s="66">
        <v>186</v>
      </c>
    </row>
    <row r="504" spans="1:3">
      <c r="A504" s="64">
        <v>2503</v>
      </c>
      <c r="B504" s="65" t="s">
        <v>126</v>
      </c>
      <c r="C504" s="66">
        <v>186</v>
      </c>
    </row>
    <row r="505" spans="1:3">
      <c r="A505" s="64">
        <v>2504</v>
      </c>
      <c r="B505" s="65" t="s">
        <v>114</v>
      </c>
      <c r="C505" s="66">
        <v>186</v>
      </c>
    </row>
    <row r="506" spans="1:3">
      <c r="A506" s="64">
        <v>2505</v>
      </c>
      <c r="B506" s="65" t="s">
        <v>128</v>
      </c>
      <c r="C506" s="66">
        <v>186</v>
      </c>
    </row>
    <row r="507" spans="1:3">
      <c r="A507" s="64">
        <v>2506</v>
      </c>
      <c r="B507" s="65" t="s">
        <v>108</v>
      </c>
      <c r="C507" s="66">
        <v>372</v>
      </c>
    </row>
    <row r="508" spans="1:3">
      <c r="A508" s="64">
        <v>2507</v>
      </c>
      <c r="B508" s="65" t="s">
        <v>125</v>
      </c>
      <c r="C508" s="66">
        <v>5</v>
      </c>
    </row>
    <row r="509" spans="1:3">
      <c r="A509" s="64">
        <v>2508</v>
      </c>
      <c r="B509" s="65" t="s">
        <v>127</v>
      </c>
      <c r="C509" s="66">
        <v>279</v>
      </c>
    </row>
    <row r="510" spans="1:3">
      <c r="A510" s="64">
        <v>2509</v>
      </c>
      <c r="B510" s="65" t="s">
        <v>110</v>
      </c>
      <c r="C510" s="66">
        <v>186</v>
      </c>
    </row>
    <row r="511" spans="1:3">
      <c r="A511" s="64">
        <v>2510</v>
      </c>
      <c r="B511" s="65" t="s">
        <v>120</v>
      </c>
      <c r="C511" s="66">
        <v>186</v>
      </c>
    </row>
    <row r="512" spans="1:3">
      <c r="A512" s="64">
        <v>2511</v>
      </c>
      <c r="B512" s="65" t="s">
        <v>112</v>
      </c>
      <c r="C512" s="66">
        <v>186</v>
      </c>
    </row>
    <row r="513" spans="1:3">
      <c r="A513" s="64">
        <v>2512</v>
      </c>
      <c r="B513" s="65" t="s">
        <v>126</v>
      </c>
      <c r="C513" s="66">
        <v>186</v>
      </c>
    </row>
    <row r="514" spans="1:3">
      <c r="A514" s="64">
        <v>2513</v>
      </c>
      <c r="B514" s="65" t="s">
        <v>113</v>
      </c>
      <c r="C514" s="66">
        <v>150</v>
      </c>
    </row>
    <row r="515" spans="1:3">
      <c r="A515" s="64">
        <v>2514</v>
      </c>
      <c r="B515" s="65" t="s">
        <v>113</v>
      </c>
      <c r="C515" s="66">
        <v>279</v>
      </c>
    </row>
    <row r="516" spans="1:3">
      <c r="A516" s="64">
        <v>2515</v>
      </c>
      <c r="B516" s="65" t="s">
        <v>110</v>
      </c>
      <c r="C516" s="66">
        <v>186</v>
      </c>
    </row>
    <row r="517" spans="1:3">
      <c r="A517" s="64">
        <v>2516</v>
      </c>
      <c r="B517" s="65" t="s">
        <v>120</v>
      </c>
      <c r="C517" s="66">
        <v>186</v>
      </c>
    </row>
    <row r="518" spans="1:3">
      <c r="A518" s="64">
        <v>2517</v>
      </c>
      <c r="B518" s="65" t="s">
        <v>126</v>
      </c>
      <c r="C518" s="66">
        <v>186</v>
      </c>
    </row>
    <row r="519" spans="1:3">
      <c r="A519" s="64">
        <v>2518</v>
      </c>
      <c r="B519" s="65" t="s">
        <v>113</v>
      </c>
      <c r="C519" s="66">
        <v>279</v>
      </c>
    </row>
    <row r="520" spans="1:3">
      <c r="A520" s="64">
        <v>2519</v>
      </c>
      <c r="B520" s="65" t="s">
        <v>110</v>
      </c>
      <c r="C520" s="66">
        <v>186</v>
      </c>
    </row>
    <row r="521" spans="1:3">
      <c r="A521" s="64">
        <v>2520</v>
      </c>
      <c r="B521" s="65" t="s">
        <v>120</v>
      </c>
      <c r="C521" s="66">
        <v>186</v>
      </c>
    </row>
    <row r="522" spans="1:3">
      <c r="A522" s="64">
        <v>2521</v>
      </c>
      <c r="B522" s="65" t="s">
        <v>112</v>
      </c>
      <c r="C522" s="66">
        <v>186</v>
      </c>
    </row>
    <row r="523" spans="1:3">
      <c r="A523" s="64">
        <v>2522</v>
      </c>
      <c r="B523" s="65" t="s">
        <v>126</v>
      </c>
      <c r="C523" s="66">
        <v>186</v>
      </c>
    </row>
    <row r="524" spans="1:3">
      <c r="A524" s="64">
        <v>2523</v>
      </c>
      <c r="B524" s="67" t="s">
        <v>113</v>
      </c>
      <c r="C524" s="66">
        <v>279</v>
      </c>
    </row>
    <row r="525" spans="1:3">
      <c r="A525" s="64">
        <v>2524</v>
      </c>
      <c r="B525" s="65" t="s">
        <v>125</v>
      </c>
      <c r="C525" s="66">
        <v>106</v>
      </c>
    </row>
    <row r="526" spans="1:3">
      <c r="A526" s="64">
        <v>2525</v>
      </c>
      <c r="B526" s="65" t="s">
        <v>111</v>
      </c>
      <c r="C526" s="66">
        <v>186</v>
      </c>
    </row>
    <row r="527" spans="1:3">
      <c r="A527" s="64">
        <v>2526</v>
      </c>
      <c r="B527" s="65" t="s">
        <v>111</v>
      </c>
      <c r="C527" s="66">
        <v>186</v>
      </c>
    </row>
    <row r="528" spans="1:3">
      <c r="A528" s="64">
        <v>2527</v>
      </c>
      <c r="B528" s="65" t="s">
        <v>112</v>
      </c>
      <c r="C528" s="66">
        <v>186</v>
      </c>
    </row>
    <row r="529" spans="1:3">
      <c r="A529" s="64">
        <v>2528</v>
      </c>
      <c r="B529" s="65" t="s">
        <v>112</v>
      </c>
      <c r="C529" s="66">
        <v>186</v>
      </c>
    </row>
    <row r="530" spans="1:3">
      <c r="A530" s="64">
        <v>2529</v>
      </c>
      <c r="B530" s="65" t="s">
        <v>112</v>
      </c>
      <c r="C530" s="66">
        <v>186</v>
      </c>
    </row>
    <row r="531" spans="1:3">
      <c r="A531" s="64">
        <v>2530</v>
      </c>
      <c r="B531" s="65" t="s">
        <v>112</v>
      </c>
      <c r="C531" s="66">
        <v>186</v>
      </c>
    </row>
    <row r="532" spans="1:3">
      <c r="A532" s="64">
        <v>2531</v>
      </c>
      <c r="B532" s="65" t="s">
        <v>112</v>
      </c>
      <c r="C532" s="66">
        <v>186</v>
      </c>
    </row>
    <row r="533" spans="1:3">
      <c r="A533" s="64">
        <v>2532</v>
      </c>
      <c r="B533" s="65" t="s">
        <v>112</v>
      </c>
      <c r="C533" s="66">
        <v>186</v>
      </c>
    </row>
    <row r="534" spans="1:3">
      <c r="A534" s="64">
        <v>2533</v>
      </c>
      <c r="B534" s="65" t="s">
        <v>112</v>
      </c>
      <c r="C534" s="66">
        <v>186</v>
      </c>
    </row>
    <row r="535" spans="1:3">
      <c r="A535" s="64">
        <v>2534</v>
      </c>
      <c r="B535" s="65" t="s">
        <v>112</v>
      </c>
      <c r="C535" s="66">
        <v>186</v>
      </c>
    </row>
    <row r="536" spans="1:3">
      <c r="A536" s="64">
        <v>2535</v>
      </c>
      <c r="B536" s="65" t="s">
        <v>112</v>
      </c>
      <c r="C536" s="66">
        <v>186</v>
      </c>
    </row>
    <row r="537" spans="1:3">
      <c r="A537" s="64">
        <v>2536</v>
      </c>
      <c r="B537" s="65" t="s">
        <v>112</v>
      </c>
      <c r="C537" s="66">
        <v>186</v>
      </c>
    </row>
    <row r="538" spans="1:3">
      <c r="A538" s="64">
        <v>2537</v>
      </c>
      <c r="B538" s="65" t="s">
        <v>112</v>
      </c>
      <c r="C538" s="66">
        <v>186</v>
      </c>
    </row>
    <row r="539" spans="1:3">
      <c r="A539" s="64">
        <v>2538</v>
      </c>
      <c r="B539" s="65" t="s">
        <v>112</v>
      </c>
      <c r="C539" s="66">
        <v>186</v>
      </c>
    </row>
    <row r="540" spans="1:3">
      <c r="A540" s="64">
        <v>2539</v>
      </c>
      <c r="B540" s="65" t="s">
        <v>114</v>
      </c>
      <c r="C540" s="66">
        <v>186</v>
      </c>
    </row>
    <row r="541" spans="1:3">
      <c r="A541" s="64">
        <v>2540</v>
      </c>
      <c r="B541" s="65" t="s">
        <v>114</v>
      </c>
      <c r="C541" s="66">
        <v>186</v>
      </c>
    </row>
    <row r="542" spans="1:3">
      <c r="A542" s="64">
        <v>2541</v>
      </c>
      <c r="B542" s="65" t="s">
        <v>127</v>
      </c>
      <c r="C542" s="66">
        <v>535</v>
      </c>
    </row>
    <row r="543" spans="1:3">
      <c r="A543" s="64">
        <v>2542</v>
      </c>
      <c r="B543" s="67" t="s">
        <v>127</v>
      </c>
      <c r="C543" s="66">
        <v>558</v>
      </c>
    </row>
    <row r="544" spans="1:3">
      <c r="A544" s="64">
        <v>2543</v>
      </c>
      <c r="B544" s="65" t="s">
        <v>110</v>
      </c>
      <c r="C544" s="66">
        <v>186</v>
      </c>
    </row>
    <row r="545" spans="1:3">
      <c r="A545" s="64">
        <v>2544</v>
      </c>
      <c r="B545" s="65" t="s">
        <v>120</v>
      </c>
      <c r="C545" s="66">
        <v>186</v>
      </c>
    </row>
    <row r="546" spans="1:3">
      <c r="A546" s="64">
        <v>2545</v>
      </c>
      <c r="B546" s="65" t="s">
        <v>108</v>
      </c>
      <c r="C546" s="66">
        <v>372</v>
      </c>
    </row>
    <row r="547" spans="1:3">
      <c r="A547" s="64">
        <v>2546</v>
      </c>
      <c r="B547" s="65" t="s">
        <v>113</v>
      </c>
      <c r="C547" s="66">
        <v>186</v>
      </c>
    </row>
    <row r="548" spans="1:3">
      <c r="A548" s="64">
        <v>2547</v>
      </c>
      <c r="B548" s="65" t="s">
        <v>110</v>
      </c>
      <c r="C548" s="66">
        <v>186</v>
      </c>
    </row>
    <row r="549" spans="1:3">
      <c r="A549" s="64">
        <v>2548</v>
      </c>
      <c r="B549" s="65" t="s">
        <v>119</v>
      </c>
      <c r="C549" s="66">
        <v>200</v>
      </c>
    </row>
    <row r="550" spans="1:3">
      <c r="A550" s="64">
        <v>2549</v>
      </c>
      <c r="B550" s="65" t="s">
        <v>120</v>
      </c>
      <c r="C550" s="66">
        <v>186</v>
      </c>
    </row>
    <row r="551" spans="1:3">
      <c r="A551" s="64">
        <v>2550</v>
      </c>
      <c r="B551" s="65" t="s">
        <v>111</v>
      </c>
      <c r="C551" s="66">
        <v>186</v>
      </c>
    </row>
    <row r="552" spans="1:3">
      <c r="A552" s="64">
        <v>2551</v>
      </c>
      <c r="B552" s="65" t="s">
        <v>112</v>
      </c>
      <c r="C552" s="66">
        <v>186</v>
      </c>
    </row>
    <row r="553" spans="1:3">
      <c r="A553" s="64">
        <v>2552</v>
      </c>
      <c r="B553" s="65" t="s">
        <v>123</v>
      </c>
      <c r="C553" s="66">
        <v>186</v>
      </c>
    </row>
    <row r="554" spans="1:3">
      <c r="A554" s="64">
        <v>2553</v>
      </c>
      <c r="B554" s="65" t="s">
        <v>107</v>
      </c>
      <c r="C554" s="66">
        <v>186</v>
      </c>
    </row>
    <row r="555" spans="1:3">
      <c r="A555" s="64">
        <v>2554</v>
      </c>
      <c r="B555" s="65" t="s">
        <v>126</v>
      </c>
      <c r="C555" s="66">
        <v>186</v>
      </c>
    </row>
    <row r="556" spans="1:3">
      <c r="A556" s="64">
        <v>2555</v>
      </c>
      <c r="B556" s="65" t="s">
        <v>114</v>
      </c>
      <c r="C556" s="66">
        <v>186</v>
      </c>
    </row>
    <row r="557" spans="1:3">
      <c r="A557" s="64">
        <v>2556</v>
      </c>
      <c r="B557" s="65" t="s">
        <v>110</v>
      </c>
      <c r="C557" s="66">
        <v>186</v>
      </c>
    </row>
    <row r="558" spans="1:3">
      <c r="A558" s="64">
        <v>2557</v>
      </c>
      <c r="B558" s="65" t="s">
        <v>127</v>
      </c>
      <c r="C558" s="66">
        <v>496</v>
      </c>
    </row>
    <row r="559" spans="1:3">
      <c r="A559" s="64">
        <v>2558</v>
      </c>
      <c r="B559" s="65" t="s">
        <v>110</v>
      </c>
      <c r="C559" s="66">
        <v>186</v>
      </c>
    </row>
    <row r="560" spans="1:3">
      <c r="A560" s="64">
        <v>2559</v>
      </c>
      <c r="B560" s="65" t="s">
        <v>120</v>
      </c>
      <c r="C560" s="66">
        <v>186</v>
      </c>
    </row>
    <row r="561" spans="1:3">
      <c r="A561" s="64">
        <v>2560</v>
      </c>
      <c r="B561" s="65" t="s">
        <v>114</v>
      </c>
      <c r="C561" s="66">
        <v>186</v>
      </c>
    </row>
    <row r="562" spans="1:3">
      <c r="A562" s="64">
        <v>2561</v>
      </c>
      <c r="B562" s="65" t="s">
        <v>111</v>
      </c>
      <c r="C562" s="66">
        <v>186</v>
      </c>
    </row>
    <row r="563" spans="1:3">
      <c r="A563" s="64">
        <v>2562</v>
      </c>
      <c r="B563" s="65" t="s">
        <v>110</v>
      </c>
      <c r="C563" s="66">
        <v>186</v>
      </c>
    </row>
    <row r="564" spans="1:3">
      <c r="A564" s="64">
        <v>2563</v>
      </c>
      <c r="B564" s="65" t="s">
        <v>113</v>
      </c>
      <c r="C564" s="66">
        <v>279</v>
      </c>
    </row>
    <row r="565" spans="1:3">
      <c r="A565" s="64">
        <v>2564</v>
      </c>
      <c r="B565" s="65" t="s">
        <v>112</v>
      </c>
      <c r="C565" s="66">
        <v>186</v>
      </c>
    </row>
    <row r="566" spans="1:3">
      <c r="A566" s="64">
        <v>2565</v>
      </c>
      <c r="B566" s="65" t="s">
        <v>108</v>
      </c>
      <c r="C566" s="66">
        <v>279</v>
      </c>
    </row>
    <row r="567" spans="1:3">
      <c r="A567" s="64">
        <v>2566</v>
      </c>
      <c r="B567" s="65" t="s">
        <v>127</v>
      </c>
      <c r="C567" s="66">
        <v>697</v>
      </c>
    </row>
    <row r="568" spans="1:3">
      <c r="A568" s="64">
        <v>2567</v>
      </c>
      <c r="B568" s="65" t="s">
        <v>127</v>
      </c>
      <c r="C568" s="66">
        <v>558</v>
      </c>
    </row>
    <row r="569" spans="1:3">
      <c r="A569" s="64">
        <v>2568</v>
      </c>
      <c r="B569" s="65" t="s">
        <v>127</v>
      </c>
      <c r="C569" s="66">
        <v>837</v>
      </c>
    </row>
    <row r="570" spans="1:3">
      <c r="A570" s="64">
        <v>2569</v>
      </c>
      <c r="B570" s="65" t="s">
        <v>127</v>
      </c>
      <c r="C570" s="66">
        <v>792</v>
      </c>
    </row>
    <row r="571" spans="1:3">
      <c r="A571" s="64">
        <v>2570</v>
      </c>
      <c r="B571" s="67" t="s">
        <v>127</v>
      </c>
      <c r="C571" s="66">
        <v>613</v>
      </c>
    </row>
    <row r="572" spans="1:3">
      <c r="A572" s="64">
        <v>2571</v>
      </c>
      <c r="B572" s="65" t="s">
        <v>110</v>
      </c>
      <c r="C572" s="66">
        <v>186</v>
      </c>
    </row>
    <row r="573" spans="1:3">
      <c r="A573" s="64">
        <v>2572</v>
      </c>
      <c r="B573" s="65" t="s">
        <v>110</v>
      </c>
      <c r="C573" s="66">
        <v>186</v>
      </c>
    </row>
    <row r="574" spans="1:3">
      <c r="A574" s="64">
        <v>2573</v>
      </c>
      <c r="B574" s="65" t="s">
        <v>110</v>
      </c>
      <c r="C574" s="66">
        <v>186</v>
      </c>
    </row>
    <row r="575" spans="1:3">
      <c r="A575" s="64">
        <v>2574</v>
      </c>
      <c r="B575" s="65" t="s">
        <v>110</v>
      </c>
      <c r="C575" s="66">
        <v>186</v>
      </c>
    </row>
    <row r="576" spans="1:3">
      <c r="A576" s="64">
        <v>2575</v>
      </c>
      <c r="B576" s="65" t="s">
        <v>110</v>
      </c>
      <c r="C576" s="66">
        <v>186</v>
      </c>
    </row>
    <row r="577" spans="1:3">
      <c r="A577" s="64">
        <v>2576</v>
      </c>
      <c r="B577" s="65" t="s">
        <v>119</v>
      </c>
      <c r="C577" s="66">
        <v>111</v>
      </c>
    </row>
    <row r="578" spans="1:3">
      <c r="A578" s="64">
        <v>2577</v>
      </c>
      <c r="B578" s="65" t="s">
        <v>120</v>
      </c>
      <c r="C578" s="66">
        <v>186</v>
      </c>
    </row>
    <row r="579" spans="1:3">
      <c r="A579" s="64">
        <v>2578</v>
      </c>
      <c r="B579" s="65" t="s">
        <v>120</v>
      </c>
      <c r="C579" s="66">
        <v>186</v>
      </c>
    </row>
    <row r="580" spans="1:3">
      <c r="A580" s="64">
        <v>2579</v>
      </c>
      <c r="B580" s="65" t="s">
        <v>120</v>
      </c>
      <c r="C580" s="66">
        <v>186</v>
      </c>
    </row>
    <row r="581" spans="1:3">
      <c r="A581" s="64">
        <v>2580</v>
      </c>
      <c r="B581" s="65" t="s">
        <v>120</v>
      </c>
      <c r="C581" s="66">
        <v>186</v>
      </c>
    </row>
    <row r="582" spans="1:3">
      <c r="A582" s="64">
        <v>2581</v>
      </c>
      <c r="B582" s="65" t="s">
        <v>120</v>
      </c>
      <c r="C582" s="66">
        <v>186</v>
      </c>
    </row>
    <row r="583" spans="1:3">
      <c r="A583" s="64">
        <v>2582</v>
      </c>
      <c r="B583" s="65" t="s">
        <v>114</v>
      </c>
      <c r="C583" s="66">
        <v>186</v>
      </c>
    </row>
    <row r="584" spans="1:3">
      <c r="A584" s="64">
        <v>2583</v>
      </c>
      <c r="B584" s="65" t="s">
        <v>110</v>
      </c>
      <c r="C584" s="66">
        <v>186</v>
      </c>
    </row>
    <row r="585" spans="1:3">
      <c r="A585" s="64">
        <v>2584</v>
      </c>
      <c r="B585" s="65" t="s">
        <v>109</v>
      </c>
      <c r="C585" s="66">
        <v>186</v>
      </c>
    </row>
    <row r="586" spans="1:3">
      <c r="A586" s="64">
        <v>2585</v>
      </c>
      <c r="B586" s="65" t="s">
        <v>120</v>
      </c>
      <c r="C586" s="66">
        <v>186</v>
      </c>
    </row>
    <row r="587" spans="1:3">
      <c r="A587" s="64">
        <v>2586</v>
      </c>
      <c r="B587" s="65" t="s">
        <v>112</v>
      </c>
      <c r="C587" s="66">
        <v>186</v>
      </c>
    </row>
    <row r="588" spans="1:3">
      <c r="A588" s="64">
        <v>2587</v>
      </c>
      <c r="B588" s="65" t="s">
        <v>126</v>
      </c>
      <c r="C588" s="66">
        <v>186</v>
      </c>
    </row>
    <row r="589" spans="1:3">
      <c r="A589" s="64">
        <v>2588</v>
      </c>
      <c r="B589" s="65" t="s">
        <v>114</v>
      </c>
      <c r="C589" s="66">
        <v>186</v>
      </c>
    </row>
    <row r="590" spans="1:3">
      <c r="A590" s="64">
        <v>2589</v>
      </c>
      <c r="B590" s="65" t="s">
        <v>115</v>
      </c>
      <c r="C590" s="66">
        <v>186</v>
      </c>
    </row>
    <row r="591" spans="1:3">
      <c r="A591" s="64">
        <v>2590</v>
      </c>
      <c r="B591" s="65" t="s">
        <v>120</v>
      </c>
      <c r="C591" s="66">
        <v>186</v>
      </c>
    </row>
    <row r="592" spans="1:3">
      <c r="A592" s="64">
        <v>2591</v>
      </c>
      <c r="B592" s="65" t="s">
        <v>126</v>
      </c>
      <c r="C592" s="66">
        <v>186</v>
      </c>
    </row>
    <row r="593" spans="1:3">
      <c r="A593" s="64">
        <v>2592</v>
      </c>
      <c r="B593" s="65" t="s">
        <v>127</v>
      </c>
      <c r="C593" s="66">
        <v>334</v>
      </c>
    </row>
    <row r="594" spans="1:3">
      <c r="A594" s="64">
        <v>2593</v>
      </c>
      <c r="B594" s="65" t="s">
        <v>110</v>
      </c>
      <c r="C594" s="66">
        <v>186</v>
      </c>
    </row>
    <row r="595" spans="1:3">
      <c r="A595" s="64">
        <v>2594</v>
      </c>
      <c r="B595" s="65" t="s">
        <v>110</v>
      </c>
      <c r="C595" s="66">
        <v>186</v>
      </c>
    </row>
    <row r="596" spans="1:3">
      <c r="A596" s="64">
        <v>2595</v>
      </c>
      <c r="B596" s="65" t="s">
        <v>120</v>
      </c>
      <c r="C596" s="66">
        <v>186</v>
      </c>
    </row>
    <row r="597" spans="1:3">
      <c r="A597" s="64">
        <v>2596</v>
      </c>
      <c r="B597" s="65" t="s">
        <v>120</v>
      </c>
      <c r="C597" s="66">
        <v>186</v>
      </c>
    </row>
    <row r="598" spans="1:3">
      <c r="A598" s="64">
        <v>2597</v>
      </c>
      <c r="B598" s="65" t="s">
        <v>126</v>
      </c>
      <c r="C598" s="66">
        <v>186</v>
      </c>
    </row>
    <row r="599" spans="1:3">
      <c r="A599" s="64">
        <v>2598</v>
      </c>
      <c r="B599" s="65" t="s">
        <v>126</v>
      </c>
      <c r="C599" s="66">
        <v>186</v>
      </c>
    </row>
    <row r="600" spans="1:3">
      <c r="A600" s="64">
        <v>2599</v>
      </c>
      <c r="B600" s="65" t="s">
        <v>112</v>
      </c>
      <c r="C600" s="66">
        <v>186</v>
      </c>
    </row>
    <row r="601" spans="1:3">
      <c r="A601" s="64">
        <v>2600</v>
      </c>
      <c r="B601" s="65" t="s">
        <v>108</v>
      </c>
      <c r="C601" s="66">
        <v>186</v>
      </c>
    </row>
    <row r="602" spans="1:3">
      <c r="A602" s="64">
        <v>2601</v>
      </c>
      <c r="B602" s="65" t="s">
        <v>113</v>
      </c>
      <c r="C602" s="66">
        <v>186</v>
      </c>
    </row>
    <row r="603" spans="1:3">
      <c r="A603" s="64">
        <v>2602</v>
      </c>
      <c r="B603" s="67" t="s">
        <v>113</v>
      </c>
      <c r="C603" s="66">
        <v>186</v>
      </c>
    </row>
    <row r="604" spans="1:3">
      <c r="A604" s="64">
        <v>2603</v>
      </c>
      <c r="B604" s="65" t="s">
        <v>113</v>
      </c>
      <c r="C604" s="66">
        <v>279</v>
      </c>
    </row>
    <row r="605" spans="1:3">
      <c r="A605" s="64">
        <v>2604</v>
      </c>
      <c r="B605" s="65" t="s">
        <v>113</v>
      </c>
      <c r="C605" s="66">
        <v>279</v>
      </c>
    </row>
    <row r="606" spans="1:3">
      <c r="A606" s="64">
        <v>2605</v>
      </c>
      <c r="B606" s="65" t="s">
        <v>110</v>
      </c>
      <c r="C606" s="66">
        <v>186</v>
      </c>
    </row>
    <row r="607" spans="1:3">
      <c r="A607" s="64">
        <v>2606</v>
      </c>
      <c r="B607" s="65" t="s">
        <v>120</v>
      </c>
      <c r="C607" s="66">
        <v>186</v>
      </c>
    </row>
    <row r="608" spans="1:3">
      <c r="A608" s="64">
        <v>2607</v>
      </c>
      <c r="B608" s="65" t="s">
        <v>120</v>
      </c>
      <c r="C608" s="66">
        <v>186</v>
      </c>
    </row>
    <row r="609" spans="1:3">
      <c r="A609" s="64">
        <v>2608</v>
      </c>
      <c r="B609" s="65" t="s">
        <v>114</v>
      </c>
      <c r="C609" s="66">
        <v>186</v>
      </c>
    </row>
    <row r="610" spans="1:3">
      <c r="A610" s="64">
        <v>2609</v>
      </c>
      <c r="B610" s="65" t="s">
        <v>108</v>
      </c>
      <c r="C610" s="66">
        <v>186</v>
      </c>
    </row>
    <row r="611" spans="1:3">
      <c r="A611" s="64">
        <v>2610</v>
      </c>
      <c r="B611" s="65" t="s">
        <v>113</v>
      </c>
      <c r="C611" s="66">
        <v>279</v>
      </c>
    </row>
    <row r="612" spans="1:3">
      <c r="A612" s="64">
        <v>2611</v>
      </c>
      <c r="B612" s="65" t="s">
        <v>127</v>
      </c>
      <c r="C612" s="66">
        <v>334</v>
      </c>
    </row>
    <row r="613" spans="1:3">
      <c r="A613" s="64">
        <v>2612</v>
      </c>
      <c r="B613" s="65" t="s">
        <v>110</v>
      </c>
      <c r="C613" s="66">
        <v>186</v>
      </c>
    </row>
    <row r="614" spans="1:3">
      <c r="A614" s="64">
        <v>2613</v>
      </c>
      <c r="B614" s="65" t="s">
        <v>120</v>
      </c>
      <c r="C614" s="66">
        <v>186</v>
      </c>
    </row>
    <row r="615" spans="1:3">
      <c r="A615" s="64">
        <v>2614</v>
      </c>
      <c r="B615" s="65" t="s">
        <v>126</v>
      </c>
      <c r="C615" s="66">
        <v>186</v>
      </c>
    </row>
    <row r="616" spans="1:3">
      <c r="A616" s="64">
        <v>2615</v>
      </c>
      <c r="B616" s="65" t="s">
        <v>113</v>
      </c>
      <c r="C616" s="66">
        <v>186</v>
      </c>
    </row>
    <row r="617" spans="1:3">
      <c r="A617" s="64">
        <v>2616</v>
      </c>
      <c r="B617" s="65" t="s">
        <v>127</v>
      </c>
      <c r="C617" s="66">
        <v>390</v>
      </c>
    </row>
    <row r="618" spans="1:3">
      <c r="A618" s="64">
        <v>2617</v>
      </c>
      <c r="B618" s="65" t="s">
        <v>110</v>
      </c>
      <c r="C618" s="66">
        <v>186</v>
      </c>
    </row>
    <row r="619" spans="1:3">
      <c r="A619" s="64">
        <v>2618</v>
      </c>
      <c r="B619" s="65" t="s">
        <v>117</v>
      </c>
      <c r="C619" s="66">
        <v>186</v>
      </c>
    </row>
    <row r="620" spans="1:3">
      <c r="A620" s="64">
        <v>2619</v>
      </c>
      <c r="B620" s="65" t="s">
        <v>120</v>
      </c>
      <c r="C620" s="66">
        <v>186</v>
      </c>
    </row>
    <row r="621" spans="1:3">
      <c r="A621" s="64">
        <v>2620</v>
      </c>
      <c r="B621" s="65" t="s">
        <v>112</v>
      </c>
      <c r="C621" s="66">
        <v>186</v>
      </c>
    </row>
    <row r="622" spans="1:3">
      <c r="A622" s="64">
        <v>2621</v>
      </c>
      <c r="B622" s="65" t="s">
        <v>112</v>
      </c>
      <c r="C622" s="66">
        <v>186</v>
      </c>
    </row>
    <row r="623" spans="1:3">
      <c r="A623" s="64">
        <v>2622</v>
      </c>
      <c r="B623" s="65" t="s">
        <v>112</v>
      </c>
      <c r="C623" s="66">
        <v>186</v>
      </c>
    </row>
    <row r="624" spans="1:3">
      <c r="A624" s="64">
        <v>2623</v>
      </c>
      <c r="B624" s="65" t="s">
        <v>123</v>
      </c>
      <c r="C624" s="66">
        <v>186</v>
      </c>
    </row>
    <row r="625" spans="1:3">
      <c r="A625" s="64">
        <v>2624</v>
      </c>
      <c r="B625" s="65" t="s">
        <v>126</v>
      </c>
      <c r="C625" s="66">
        <v>186</v>
      </c>
    </row>
    <row r="626" spans="1:3">
      <c r="A626" s="64">
        <v>2625</v>
      </c>
      <c r="B626" s="65" t="s">
        <v>114</v>
      </c>
      <c r="C626" s="66">
        <v>186</v>
      </c>
    </row>
    <row r="627" spans="1:3">
      <c r="A627" s="64">
        <v>2626</v>
      </c>
      <c r="B627" s="65" t="s">
        <v>120</v>
      </c>
      <c r="C627" s="66">
        <v>186</v>
      </c>
    </row>
    <row r="628" spans="1:3">
      <c r="A628" s="64">
        <v>2627</v>
      </c>
      <c r="B628" s="65" t="s">
        <v>114</v>
      </c>
      <c r="C628" s="66">
        <v>186</v>
      </c>
    </row>
    <row r="629" spans="1:3">
      <c r="A629" s="64">
        <v>2628</v>
      </c>
      <c r="B629" s="67" t="s">
        <v>127</v>
      </c>
      <c r="C629" s="66">
        <v>279</v>
      </c>
    </row>
    <row r="630" spans="1:3">
      <c r="A630" s="64">
        <v>2629</v>
      </c>
      <c r="B630" s="65" t="s">
        <v>110</v>
      </c>
      <c r="C630" s="66">
        <v>186</v>
      </c>
    </row>
    <row r="631" spans="1:3">
      <c r="A631" s="64">
        <v>2630</v>
      </c>
      <c r="B631" s="65" t="s">
        <v>120</v>
      </c>
      <c r="C631" s="66">
        <v>186</v>
      </c>
    </row>
    <row r="632" spans="1:3">
      <c r="A632" s="64">
        <v>2631</v>
      </c>
      <c r="B632" s="65" t="s">
        <v>115</v>
      </c>
      <c r="C632" s="66">
        <v>186</v>
      </c>
    </row>
    <row r="633" spans="1:3">
      <c r="A633" s="64">
        <v>2632</v>
      </c>
      <c r="B633" s="65" t="s">
        <v>126</v>
      </c>
      <c r="C633" s="66">
        <v>186</v>
      </c>
    </row>
    <row r="634" spans="1:3">
      <c r="A634" s="64">
        <v>2633</v>
      </c>
      <c r="B634" s="65" t="s">
        <v>110</v>
      </c>
      <c r="C634" s="66">
        <v>186</v>
      </c>
    </row>
    <row r="635" spans="1:3">
      <c r="A635" s="64">
        <v>2634</v>
      </c>
      <c r="B635" s="65" t="s">
        <v>120</v>
      </c>
      <c r="C635" s="66">
        <v>186</v>
      </c>
    </row>
    <row r="636" spans="1:3">
      <c r="A636" s="64">
        <v>2635</v>
      </c>
      <c r="B636" s="65" t="s">
        <v>112</v>
      </c>
      <c r="C636" s="66">
        <v>186</v>
      </c>
    </row>
    <row r="637" spans="1:3">
      <c r="A637" s="64">
        <v>2636</v>
      </c>
      <c r="B637" s="65" t="s">
        <v>125</v>
      </c>
      <c r="C637" s="66">
        <v>1674</v>
      </c>
    </row>
    <row r="638" spans="1:3">
      <c r="A638" s="64">
        <v>2637</v>
      </c>
      <c r="B638" s="65" t="s">
        <v>120</v>
      </c>
      <c r="C638" s="66">
        <v>186</v>
      </c>
    </row>
    <row r="639" spans="1:3">
      <c r="A639" s="64">
        <v>2638</v>
      </c>
      <c r="B639" s="65" t="s">
        <v>126</v>
      </c>
      <c r="C639" s="66">
        <v>186</v>
      </c>
    </row>
    <row r="640" spans="1:3">
      <c r="A640" s="64">
        <v>2639</v>
      </c>
      <c r="B640" s="65" t="s">
        <v>126</v>
      </c>
      <c r="C640" s="66">
        <v>186</v>
      </c>
    </row>
    <row r="641" spans="1:3">
      <c r="A641" s="64">
        <v>2640</v>
      </c>
      <c r="B641" s="65" t="s">
        <v>110</v>
      </c>
      <c r="C641" s="66">
        <v>186</v>
      </c>
    </row>
    <row r="642" spans="1:3">
      <c r="A642" s="64">
        <v>2641</v>
      </c>
      <c r="B642" s="65" t="s">
        <v>117</v>
      </c>
      <c r="C642" s="66">
        <v>186</v>
      </c>
    </row>
    <row r="643" spans="1:3">
      <c r="A643" s="64">
        <v>2642</v>
      </c>
      <c r="B643" s="65" t="s">
        <v>120</v>
      </c>
      <c r="C643" s="66">
        <v>186</v>
      </c>
    </row>
    <row r="644" spans="1:3">
      <c r="A644" s="64">
        <v>2643</v>
      </c>
      <c r="B644" s="65" t="s">
        <v>127</v>
      </c>
      <c r="C644" s="66">
        <v>535</v>
      </c>
    </row>
    <row r="645" spans="1:3">
      <c r="A645" s="64">
        <v>2644</v>
      </c>
      <c r="B645" s="65" t="s">
        <v>110</v>
      </c>
      <c r="C645" s="66">
        <v>186</v>
      </c>
    </row>
    <row r="646" spans="1:3">
      <c r="A646" s="64">
        <v>2645</v>
      </c>
      <c r="B646" s="65" t="s">
        <v>120</v>
      </c>
      <c r="C646" s="66">
        <v>186</v>
      </c>
    </row>
    <row r="647" spans="1:3">
      <c r="A647" s="64">
        <v>2646</v>
      </c>
      <c r="B647" s="65" t="s">
        <v>120</v>
      </c>
      <c r="C647" s="66">
        <v>186</v>
      </c>
    </row>
    <row r="648" spans="1:3">
      <c r="A648" s="64">
        <v>2647</v>
      </c>
      <c r="B648" s="65" t="s">
        <v>126</v>
      </c>
      <c r="C648" s="66">
        <v>186</v>
      </c>
    </row>
    <row r="649" spans="1:3">
      <c r="A649" s="64">
        <v>2648</v>
      </c>
      <c r="B649" s="65" t="s">
        <v>120</v>
      </c>
      <c r="C649" s="66">
        <v>186</v>
      </c>
    </row>
    <row r="650" spans="1:3">
      <c r="A650" s="64">
        <v>2649</v>
      </c>
      <c r="B650" s="65" t="s">
        <v>126</v>
      </c>
      <c r="C650" s="66">
        <v>186</v>
      </c>
    </row>
    <row r="651" spans="1:3">
      <c r="A651" s="64">
        <v>2650</v>
      </c>
      <c r="B651" s="65" t="s">
        <v>127</v>
      </c>
      <c r="C651" s="66">
        <v>446</v>
      </c>
    </row>
    <row r="652" spans="1:3">
      <c r="A652" s="64">
        <v>2651</v>
      </c>
      <c r="B652" s="65" t="s">
        <v>110</v>
      </c>
      <c r="C652" s="66">
        <v>186</v>
      </c>
    </row>
    <row r="653" spans="1:3">
      <c r="A653" s="64">
        <v>2652</v>
      </c>
      <c r="B653" s="65" t="s">
        <v>120</v>
      </c>
      <c r="C653" s="66">
        <v>186</v>
      </c>
    </row>
    <row r="654" spans="1:3">
      <c r="A654" s="64">
        <v>2653</v>
      </c>
      <c r="B654" s="69" t="s">
        <v>126</v>
      </c>
      <c r="C654" s="66">
        <v>186</v>
      </c>
    </row>
    <row r="655" spans="1:3">
      <c r="A655" s="64">
        <v>2654</v>
      </c>
      <c r="B655" s="65" t="s">
        <v>120</v>
      </c>
      <c r="C655" s="66">
        <v>186</v>
      </c>
    </row>
    <row r="656" spans="1:3">
      <c r="A656" s="64">
        <v>2655</v>
      </c>
      <c r="B656" s="65" t="s">
        <v>126</v>
      </c>
      <c r="C656" s="66">
        <v>186</v>
      </c>
    </row>
    <row r="657" spans="1:3">
      <c r="A657" s="64">
        <v>2656</v>
      </c>
      <c r="B657" s="65" t="s">
        <v>108</v>
      </c>
      <c r="C657" s="66">
        <v>186</v>
      </c>
    </row>
    <row r="658" spans="1:3">
      <c r="A658" s="64">
        <v>2657</v>
      </c>
      <c r="B658" s="65" t="s">
        <v>113</v>
      </c>
      <c r="C658" s="66">
        <v>186</v>
      </c>
    </row>
    <row r="659" spans="1:3">
      <c r="A659" s="64">
        <v>2658</v>
      </c>
      <c r="B659" s="65" t="s">
        <v>127</v>
      </c>
      <c r="C659" s="66">
        <v>558</v>
      </c>
    </row>
    <row r="660" spans="1:3">
      <c r="A660" s="64">
        <v>2659</v>
      </c>
      <c r="B660" s="65" t="s">
        <v>110</v>
      </c>
      <c r="C660" s="66">
        <v>186</v>
      </c>
    </row>
    <row r="661" spans="1:3">
      <c r="A661" s="64">
        <v>2660</v>
      </c>
      <c r="B661" s="65" t="s">
        <v>120</v>
      </c>
      <c r="C661" s="66">
        <v>186</v>
      </c>
    </row>
    <row r="662" spans="1:3">
      <c r="A662" s="64">
        <v>2661</v>
      </c>
      <c r="B662" s="65" t="s">
        <v>116</v>
      </c>
      <c r="C662" s="66">
        <v>186</v>
      </c>
    </row>
    <row r="663" spans="1:3">
      <c r="A663" s="64">
        <v>2662</v>
      </c>
      <c r="B663" s="65" t="s">
        <v>126</v>
      </c>
      <c r="C663" s="66">
        <v>186</v>
      </c>
    </row>
    <row r="664" spans="1:3">
      <c r="A664" s="64">
        <v>2663</v>
      </c>
      <c r="B664" s="65" t="s">
        <v>114</v>
      </c>
      <c r="C664" s="66">
        <v>186</v>
      </c>
    </row>
    <row r="665" spans="1:3">
      <c r="A665" s="64">
        <v>2664</v>
      </c>
      <c r="B665" s="65" t="s">
        <v>113</v>
      </c>
      <c r="C665" s="66">
        <v>279</v>
      </c>
    </row>
    <row r="666" spans="1:3">
      <c r="A666" s="64">
        <v>2665</v>
      </c>
      <c r="B666" s="65" t="s">
        <v>110</v>
      </c>
      <c r="C666" s="66">
        <v>186</v>
      </c>
    </row>
    <row r="667" spans="1:3">
      <c r="A667" s="64">
        <v>2666</v>
      </c>
      <c r="B667" s="67" t="s">
        <v>112</v>
      </c>
      <c r="C667" s="66">
        <v>186</v>
      </c>
    </row>
    <row r="668" spans="1:3">
      <c r="A668" s="64">
        <v>2667</v>
      </c>
      <c r="B668" s="65" t="s">
        <v>108</v>
      </c>
      <c r="C668" s="66">
        <v>279</v>
      </c>
    </row>
    <row r="669" spans="1:3">
      <c r="A669" s="64">
        <v>2668</v>
      </c>
      <c r="B669" s="65" t="s">
        <v>127</v>
      </c>
      <c r="C669" s="66">
        <v>703</v>
      </c>
    </row>
    <row r="670" spans="1:3">
      <c r="A670" s="64">
        <v>2669</v>
      </c>
      <c r="B670" s="65" t="s">
        <v>110</v>
      </c>
      <c r="C670" s="66">
        <v>186</v>
      </c>
    </row>
    <row r="671" spans="1:3">
      <c r="A671" s="64">
        <v>2670</v>
      </c>
      <c r="B671" s="65" t="s">
        <v>114</v>
      </c>
      <c r="C671" s="66">
        <v>186</v>
      </c>
    </row>
    <row r="672" spans="1:3">
      <c r="A672" s="64">
        <v>2671</v>
      </c>
      <c r="B672" s="65" t="s">
        <v>112</v>
      </c>
      <c r="C672" s="66">
        <v>186</v>
      </c>
    </row>
    <row r="673" spans="1:3">
      <c r="A673" s="64">
        <v>2672</v>
      </c>
      <c r="B673" s="65" t="s">
        <v>108</v>
      </c>
      <c r="C673" s="66">
        <v>186</v>
      </c>
    </row>
    <row r="674" spans="1:3">
      <c r="A674" s="64">
        <v>2673</v>
      </c>
      <c r="B674" s="65" t="s">
        <v>110</v>
      </c>
      <c r="C674" s="66">
        <v>186</v>
      </c>
    </row>
    <row r="675" spans="1:3">
      <c r="A675" s="64">
        <v>2674</v>
      </c>
      <c r="B675" s="65" t="s">
        <v>109</v>
      </c>
      <c r="C675" s="66">
        <v>186</v>
      </c>
    </row>
    <row r="676" spans="1:3">
      <c r="A676" s="64">
        <v>2675</v>
      </c>
      <c r="B676" s="65" t="s">
        <v>112</v>
      </c>
      <c r="C676" s="66">
        <v>186</v>
      </c>
    </row>
    <row r="677" spans="1:3">
      <c r="A677" s="64">
        <v>2676</v>
      </c>
      <c r="B677" s="65" t="s">
        <v>113</v>
      </c>
      <c r="C677" s="66">
        <v>279</v>
      </c>
    </row>
    <row r="678" spans="1:3">
      <c r="A678" s="64">
        <v>2677</v>
      </c>
      <c r="B678" s="65" t="s">
        <v>110</v>
      </c>
      <c r="C678" s="66">
        <v>186</v>
      </c>
    </row>
    <row r="679" spans="1:3">
      <c r="A679" s="64">
        <v>2678</v>
      </c>
      <c r="B679" s="65" t="s">
        <v>111</v>
      </c>
      <c r="C679" s="66">
        <v>186</v>
      </c>
    </row>
    <row r="680" spans="1:3">
      <c r="A680" s="64">
        <v>2679</v>
      </c>
      <c r="B680" s="65" t="s">
        <v>112</v>
      </c>
      <c r="C680" s="66">
        <v>186</v>
      </c>
    </row>
    <row r="681" spans="1:3">
      <c r="A681" s="64">
        <v>2680</v>
      </c>
      <c r="B681" s="65" t="s">
        <v>126</v>
      </c>
      <c r="C681" s="66">
        <v>186</v>
      </c>
    </row>
    <row r="682" spans="1:3">
      <c r="A682" s="64">
        <v>2681</v>
      </c>
      <c r="B682" s="65" t="s">
        <v>109</v>
      </c>
      <c r="C682" s="66">
        <v>186</v>
      </c>
    </row>
    <row r="683" spans="1:3">
      <c r="A683" s="64">
        <v>2682</v>
      </c>
      <c r="B683" s="65" t="s">
        <v>108</v>
      </c>
      <c r="C683" s="66">
        <v>372</v>
      </c>
    </row>
    <row r="684" spans="1:3">
      <c r="A684" s="64">
        <v>2683</v>
      </c>
      <c r="B684" s="65" t="s">
        <v>110</v>
      </c>
      <c r="C684" s="66">
        <v>186</v>
      </c>
    </row>
    <row r="685" spans="1:3">
      <c r="A685" s="64">
        <v>2684</v>
      </c>
      <c r="B685" s="65" t="s">
        <v>108</v>
      </c>
      <c r="C685" s="66">
        <v>279</v>
      </c>
    </row>
    <row r="686" spans="1:3">
      <c r="A686" s="64">
        <v>2685</v>
      </c>
      <c r="B686" s="65" t="s">
        <v>113</v>
      </c>
      <c r="C686" s="66">
        <v>186</v>
      </c>
    </row>
    <row r="687" spans="1:3">
      <c r="A687" s="64">
        <v>2686</v>
      </c>
      <c r="B687" s="65" t="s">
        <v>117</v>
      </c>
      <c r="C687" s="66">
        <v>186</v>
      </c>
    </row>
    <row r="688" spans="1:3">
      <c r="A688" s="64">
        <v>2687</v>
      </c>
      <c r="B688" s="65" t="s">
        <v>117</v>
      </c>
      <c r="C688" s="66">
        <v>186</v>
      </c>
    </row>
    <row r="689" spans="1:3">
      <c r="A689" s="64">
        <v>2688</v>
      </c>
      <c r="B689" s="65" t="s">
        <v>112</v>
      </c>
      <c r="C689" s="66">
        <v>186</v>
      </c>
    </row>
    <row r="690" spans="1:3">
      <c r="A690" s="64">
        <v>2689</v>
      </c>
      <c r="B690" s="65" t="s">
        <v>113</v>
      </c>
      <c r="C690" s="66">
        <v>186</v>
      </c>
    </row>
    <row r="691" spans="1:3">
      <c r="A691" s="64">
        <v>2690</v>
      </c>
      <c r="B691" s="65" t="s">
        <v>110</v>
      </c>
      <c r="C691" s="66">
        <v>186</v>
      </c>
    </row>
    <row r="692" spans="1:3">
      <c r="A692" s="64">
        <v>2691</v>
      </c>
      <c r="B692" s="65" t="s">
        <v>119</v>
      </c>
      <c r="C692" s="66">
        <v>133</v>
      </c>
    </row>
    <row r="693" spans="1:3">
      <c r="A693" s="64">
        <v>2692</v>
      </c>
      <c r="B693" s="65" t="s">
        <v>114</v>
      </c>
      <c r="C693" s="66">
        <v>186</v>
      </c>
    </row>
    <row r="694" spans="1:3">
      <c r="A694" s="64">
        <v>2693</v>
      </c>
      <c r="B694" s="65" t="s">
        <v>125</v>
      </c>
      <c r="C694" s="66">
        <v>33</v>
      </c>
    </row>
    <row r="695" spans="1:3">
      <c r="A695" s="64">
        <v>2694</v>
      </c>
      <c r="B695" s="65" t="s">
        <v>109</v>
      </c>
      <c r="C695" s="66">
        <v>186</v>
      </c>
    </row>
    <row r="696" spans="1:3">
      <c r="A696" s="64">
        <v>2695</v>
      </c>
      <c r="B696" s="65" t="s">
        <v>108</v>
      </c>
      <c r="C696" s="66">
        <v>186</v>
      </c>
    </row>
    <row r="697" spans="1:3">
      <c r="A697" s="64">
        <v>2696</v>
      </c>
      <c r="B697" s="65" t="s">
        <v>110</v>
      </c>
      <c r="C697" s="66">
        <v>186</v>
      </c>
    </row>
    <row r="698" spans="1:3">
      <c r="A698" s="64">
        <v>2697</v>
      </c>
      <c r="B698" s="65" t="s">
        <v>120</v>
      </c>
      <c r="C698" s="66">
        <v>186</v>
      </c>
    </row>
    <row r="699" spans="1:3">
      <c r="A699" s="64">
        <v>2698</v>
      </c>
      <c r="B699" s="65" t="s">
        <v>114</v>
      </c>
      <c r="C699" s="66">
        <v>186</v>
      </c>
    </row>
    <row r="700" spans="1:3">
      <c r="A700" s="64">
        <v>2699</v>
      </c>
      <c r="B700" s="65" t="s">
        <v>120</v>
      </c>
      <c r="C700" s="66">
        <v>186</v>
      </c>
    </row>
    <row r="701" spans="1:3">
      <c r="A701" s="64">
        <v>2700</v>
      </c>
      <c r="B701" s="65" t="s">
        <v>108</v>
      </c>
      <c r="C701" s="66">
        <v>186</v>
      </c>
    </row>
    <row r="702" spans="1:3">
      <c r="A702" s="64">
        <v>2701</v>
      </c>
      <c r="B702" s="65" t="s">
        <v>110</v>
      </c>
      <c r="C702" s="66">
        <v>186</v>
      </c>
    </row>
    <row r="703" spans="1:3">
      <c r="A703" s="64">
        <v>2702</v>
      </c>
      <c r="B703" s="65" t="s">
        <v>108</v>
      </c>
      <c r="C703" s="66">
        <v>186</v>
      </c>
    </row>
    <row r="704" spans="1:3">
      <c r="A704" s="64">
        <v>2703</v>
      </c>
      <c r="B704" s="65" t="s">
        <v>110</v>
      </c>
      <c r="C704" s="66">
        <v>186</v>
      </c>
    </row>
    <row r="705" spans="1:3">
      <c r="A705" s="64">
        <v>2704</v>
      </c>
      <c r="B705" s="65" t="s">
        <v>117</v>
      </c>
      <c r="C705" s="66">
        <v>186</v>
      </c>
    </row>
    <row r="706" spans="1:3">
      <c r="A706" s="64">
        <v>2705</v>
      </c>
      <c r="B706" s="65" t="s">
        <v>120</v>
      </c>
      <c r="C706" s="66">
        <v>186</v>
      </c>
    </row>
    <row r="707" spans="1:3">
      <c r="A707" s="64">
        <v>2706</v>
      </c>
      <c r="B707" s="65" t="s">
        <v>126</v>
      </c>
      <c r="C707" s="66">
        <v>186</v>
      </c>
    </row>
    <row r="708" spans="1:3">
      <c r="A708" s="64">
        <v>2707</v>
      </c>
      <c r="B708" s="65" t="s">
        <v>127</v>
      </c>
      <c r="C708" s="66">
        <v>334</v>
      </c>
    </row>
    <row r="709" spans="1:3">
      <c r="A709" s="64">
        <v>2708</v>
      </c>
      <c r="B709" s="65" t="s">
        <v>109</v>
      </c>
      <c r="C709" s="66">
        <v>186</v>
      </c>
    </row>
    <row r="710" spans="1:3">
      <c r="A710" s="64">
        <v>2709</v>
      </c>
      <c r="B710" s="65" t="s">
        <v>127</v>
      </c>
      <c r="C710" s="66">
        <v>535</v>
      </c>
    </row>
    <row r="711" spans="1:3">
      <c r="A711" s="64">
        <v>2710</v>
      </c>
      <c r="B711" s="65" t="s">
        <v>110</v>
      </c>
      <c r="C711" s="66">
        <v>186</v>
      </c>
    </row>
    <row r="712" spans="1:3">
      <c r="A712" s="64">
        <v>2711</v>
      </c>
      <c r="B712" s="65" t="s">
        <v>120</v>
      </c>
      <c r="C712" s="66">
        <v>186</v>
      </c>
    </row>
    <row r="713" spans="1:3">
      <c r="A713" s="64">
        <v>2712</v>
      </c>
      <c r="B713" s="65" t="s">
        <v>120</v>
      </c>
      <c r="C713" s="66">
        <v>186</v>
      </c>
    </row>
    <row r="714" spans="1:3">
      <c r="A714" s="64">
        <v>2713</v>
      </c>
      <c r="B714" s="65" t="s">
        <v>126</v>
      </c>
      <c r="C714" s="66">
        <v>186</v>
      </c>
    </row>
    <row r="715" spans="1:3">
      <c r="A715" s="64">
        <v>2714</v>
      </c>
      <c r="B715" s="65" t="s">
        <v>110</v>
      </c>
      <c r="C715" s="66">
        <v>186</v>
      </c>
    </row>
    <row r="716" spans="1:3">
      <c r="A716" s="64">
        <v>2715</v>
      </c>
      <c r="B716" s="65" t="s">
        <v>108</v>
      </c>
      <c r="C716" s="66">
        <v>186</v>
      </c>
    </row>
    <row r="717" spans="1:3">
      <c r="A717" s="64">
        <v>2716</v>
      </c>
      <c r="B717" s="65" t="s">
        <v>113</v>
      </c>
      <c r="C717" s="66">
        <v>186</v>
      </c>
    </row>
    <row r="718" spans="1:3">
      <c r="A718" s="64">
        <v>2717</v>
      </c>
      <c r="B718" s="65" t="s">
        <v>110</v>
      </c>
      <c r="C718" s="66">
        <v>186</v>
      </c>
    </row>
    <row r="719" spans="1:3">
      <c r="A719" s="64">
        <v>2718</v>
      </c>
      <c r="B719" s="65" t="s">
        <v>119</v>
      </c>
      <c r="C719" s="66">
        <v>172</v>
      </c>
    </row>
    <row r="720" spans="1:3">
      <c r="A720" s="64">
        <v>2719</v>
      </c>
      <c r="B720" s="65" t="s">
        <v>113</v>
      </c>
      <c r="C720" s="66">
        <v>186</v>
      </c>
    </row>
    <row r="721" spans="1:3">
      <c r="A721" s="64">
        <v>2720</v>
      </c>
      <c r="B721" s="65" t="s">
        <v>125</v>
      </c>
      <c r="C721" s="66">
        <v>39</v>
      </c>
    </row>
    <row r="722" spans="1:3">
      <c r="A722" s="64">
        <v>2721</v>
      </c>
      <c r="B722" s="65" t="s">
        <v>120</v>
      </c>
      <c r="C722" s="66">
        <v>186</v>
      </c>
    </row>
    <row r="723" spans="1:3">
      <c r="A723" s="64">
        <v>2722</v>
      </c>
      <c r="B723" s="65" t="s">
        <v>125</v>
      </c>
      <c r="C723" s="66">
        <v>334</v>
      </c>
    </row>
    <row r="724" spans="1:3">
      <c r="A724" s="64">
        <v>2723</v>
      </c>
      <c r="B724" s="65" t="s">
        <v>114</v>
      </c>
      <c r="C724" s="66">
        <v>186</v>
      </c>
    </row>
    <row r="725" spans="1:3">
      <c r="A725" s="64">
        <v>2724</v>
      </c>
      <c r="B725" s="65" t="s">
        <v>125</v>
      </c>
      <c r="C725" s="66">
        <v>334</v>
      </c>
    </row>
    <row r="726" spans="1:3">
      <c r="A726" s="64">
        <v>2725</v>
      </c>
      <c r="B726" s="65" t="s">
        <v>110</v>
      </c>
      <c r="C726" s="66">
        <v>186</v>
      </c>
    </row>
    <row r="727" spans="1:3">
      <c r="A727" s="64">
        <v>2726</v>
      </c>
      <c r="B727" s="65" t="s">
        <v>120</v>
      </c>
      <c r="C727" s="66">
        <v>186</v>
      </c>
    </row>
    <row r="728" spans="1:3">
      <c r="A728" s="64">
        <v>2727</v>
      </c>
      <c r="B728" s="65" t="s">
        <v>114</v>
      </c>
      <c r="C728" s="66">
        <v>186</v>
      </c>
    </row>
    <row r="729" spans="1:3">
      <c r="A729" s="64">
        <v>2728</v>
      </c>
      <c r="B729" s="65" t="s">
        <v>127</v>
      </c>
      <c r="C729" s="66">
        <v>485</v>
      </c>
    </row>
    <row r="730" spans="1:3">
      <c r="A730" s="64">
        <v>2729</v>
      </c>
      <c r="B730" s="65" t="s">
        <v>110</v>
      </c>
      <c r="C730" s="66">
        <v>186</v>
      </c>
    </row>
    <row r="731" spans="1:3">
      <c r="A731" s="64">
        <v>2730</v>
      </c>
      <c r="B731" s="65" t="s">
        <v>120</v>
      </c>
      <c r="C731" s="66">
        <v>186</v>
      </c>
    </row>
    <row r="732" spans="1:3">
      <c r="A732" s="64">
        <v>2731</v>
      </c>
      <c r="B732" s="65" t="s">
        <v>113</v>
      </c>
      <c r="C732" s="66">
        <v>372</v>
      </c>
    </row>
    <row r="733" spans="1:3">
      <c r="A733" s="64">
        <v>2732</v>
      </c>
      <c r="B733" s="65" t="s">
        <v>108</v>
      </c>
      <c r="C733" s="66">
        <v>372</v>
      </c>
    </row>
    <row r="734" spans="1:3">
      <c r="A734" s="64">
        <v>2733</v>
      </c>
      <c r="B734" s="65" t="s">
        <v>113</v>
      </c>
      <c r="C734" s="66">
        <v>186</v>
      </c>
    </row>
    <row r="735" spans="1:3">
      <c r="A735" s="64">
        <v>2734</v>
      </c>
      <c r="B735" s="65" t="s">
        <v>113</v>
      </c>
      <c r="C735" s="66">
        <v>279</v>
      </c>
    </row>
    <row r="736" spans="1:3">
      <c r="A736" s="64">
        <v>2735</v>
      </c>
      <c r="B736" s="65" t="s">
        <v>113</v>
      </c>
      <c r="C736" s="66">
        <v>279</v>
      </c>
    </row>
    <row r="737" spans="1:3">
      <c r="A737" s="64">
        <v>2736</v>
      </c>
      <c r="B737" s="65" t="s">
        <v>110</v>
      </c>
      <c r="C737" s="66">
        <v>186</v>
      </c>
    </row>
    <row r="738" spans="1:3">
      <c r="A738" s="64">
        <v>2737</v>
      </c>
      <c r="B738" s="65" t="s">
        <v>120</v>
      </c>
      <c r="C738" s="66">
        <v>186</v>
      </c>
    </row>
    <row r="739" spans="1:3">
      <c r="A739" s="64">
        <v>2738</v>
      </c>
      <c r="B739" s="65" t="s">
        <v>120</v>
      </c>
      <c r="C739" s="66">
        <v>186</v>
      </c>
    </row>
    <row r="740" spans="1:3">
      <c r="A740" s="64">
        <v>2739</v>
      </c>
      <c r="B740" s="65" t="s">
        <v>115</v>
      </c>
      <c r="C740" s="66">
        <v>186</v>
      </c>
    </row>
    <row r="741" spans="1:3">
      <c r="A741" s="64">
        <v>2740</v>
      </c>
      <c r="B741" s="65" t="s">
        <v>114</v>
      </c>
      <c r="C741" s="66">
        <v>186</v>
      </c>
    </row>
    <row r="742" spans="1:3">
      <c r="A742" s="64">
        <v>2741</v>
      </c>
      <c r="B742" s="65" t="s">
        <v>127</v>
      </c>
      <c r="C742" s="66">
        <v>485</v>
      </c>
    </row>
    <row r="743" spans="1:3">
      <c r="A743" s="64">
        <v>2742</v>
      </c>
      <c r="B743" s="65" t="s">
        <v>110</v>
      </c>
      <c r="C743" s="66">
        <v>186</v>
      </c>
    </row>
    <row r="744" spans="1:3">
      <c r="A744" s="64">
        <v>2743</v>
      </c>
      <c r="B744" s="65" t="s">
        <v>110</v>
      </c>
      <c r="C744" s="66">
        <v>186</v>
      </c>
    </row>
    <row r="745" spans="1:3">
      <c r="A745" s="64">
        <v>2744</v>
      </c>
      <c r="B745" s="65" t="s">
        <v>112</v>
      </c>
      <c r="C745" s="66">
        <v>186</v>
      </c>
    </row>
    <row r="746" spans="1:3">
      <c r="A746" s="64">
        <v>2745</v>
      </c>
      <c r="B746" s="65" t="s">
        <v>114</v>
      </c>
      <c r="C746" s="66">
        <v>186</v>
      </c>
    </row>
    <row r="747" spans="1:3">
      <c r="A747" s="64">
        <v>2746</v>
      </c>
      <c r="B747" s="65" t="s">
        <v>120</v>
      </c>
      <c r="C747" s="66">
        <v>186</v>
      </c>
    </row>
    <row r="748" spans="1:3">
      <c r="A748" s="64">
        <v>2747</v>
      </c>
      <c r="B748" s="65" t="s">
        <v>110</v>
      </c>
      <c r="C748" s="66">
        <v>186</v>
      </c>
    </row>
    <row r="749" spans="1:3">
      <c r="A749" s="64">
        <v>2748</v>
      </c>
      <c r="B749" s="65" t="s">
        <v>126</v>
      </c>
      <c r="C749" s="66">
        <v>186</v>
      </c>
    </row>
    <row r="750" spans="1:3">
      <c r="A750" s="64">
        <v>2749</v>
      </c>
      <c r="B750" s="65" t="s">
        <v>108</v>
      </c>
      <c r="C750" s="66">
        <v>186</v>
      </c>
    </row>
    <row r="751" spans="1:3">
      <c r="A751" s="64">
        <v>2750</v>
      </c>
      <c r="B751" s="65" t="s">
        <v>113</v>
      </c>
      <c r="C751" s="66">
        <v>372</v>
      </c>
    </row>
    <row r="752" spans="1:3">
      <c r="A752" s="64">
        <v>2751</v>
      </c>
      <c r="B752" s="65" t="s">
        <v>110</v>
      </c>
      <c r="C752" s="66">
        <v>186</v>
      </c>
    </row>
    <row r="753" spans="1:3">
      <c r="A753" s="64">
        <v>2752</v>
      </c>
      <c r="B753" s="65" t="s">
        <v>117</v>
      </c>
      <c r="C753" s="66">
        <v>186</v>
      </c>
    </row>
    <row r="754" spans="1:3">
      <c r="A754" s="64">
        <v>2753</v>
      </c>
      <c r="B754" s="65" t="s">
        <v>114</v>
      </c>
      <c r="C754" s="66">
        <v>186</v>
      </c>
    </row>
    <row r="755" spans="1:3">
      <c r="A755" s="64">
        <v>2754</v>
      </c>
      <c r="B755" s="65" t="s">
        <v>108</v>
      </c>
      <c r="C755" s="66">
        <v>186</v>
      </c>
    </row>
    <row r="756" spans="1:3">
      <c r="A756" s="64">
        <v>2755</v>
      </c>
      <c r="B756" s="65" t="s">
        <v>113</v>
      </c>
      <c r="C756" s="66">
        <v>279</v>
      </c>
    </row>
    <row r="757" spans="1:3">
      <c r="A757" s="64">
        <v>2756</v>
      </c>
      <c r="B757" s="65" t="s">
        <v>113</v>
      </c>
      <c r="C757" s="66">
        <v>279</v>
      </c>
    </row>
    <row r="758" spans="1:3">
      <c r="A758" s="64">
        <v>2757</v>
      </c>
      <c r="B758" s="65" t="s">
        <v>113</v>
      </c>
      <c r="C758" s="66">
        <v>279</v>
      </c>
    </row>
    <row r="759" spans="1:3">
      <c r="A759" s="64">
        <v>2758</v>
      </c>
      <c r="B759" s="65" t="s">
        <v>110</v>
      </c>
      <c r="C759" s="66">
        <v>186</v>
      </c>
    </row>
    <row r="760" spans="1:3">
      <c r="A760" s="64">
        <v>2759</v>
      </c>
      <c r="B760" s="65" t="s">
        <v>110</v>
      </c>
      <c r="C760" s="66">
        <v>186</v>
      </c>
    </row>
    <row r="761" spans="1:3">
      <c r="A761" s="64">
        <v>2760</v>
      </c>
      <c r="B761" s="65" t="s">
        <v>117</v>
      </c>
      <c r="C761" s="66">
        <v>186</v>
      </c>
    </row>
    <row r="762" spans="1:3">
      <c r="A762" s="64">
        <v>2761</v>
      </c>
      <c r="B762" s="65" t="s">
        <v>117</v>
      </c>
      <c r="C762" s="66">
        <v>186</v>
      </c>
    </row>
    <row r="763" spans="1:3">
      <c r="A763" s="64">
        <v>2762</v>
      </c>
      <c r="B763" s="65" t="s">
        <v>119</v>
      </c>
      <c r="C763" s="66">
        <v>223</v>
      </c>
    </row>
    <row r="764" spans="1:3">
      <c r="A764" s="64">
        <v>2763</v>
      </c>
      <c r="B764" s="65" t="s">
        <v>119</v>
      </c>
      <c r="C764" s="66">
        <v>111</v>
      </c>
    </row>
    <row r="765" spans="1:3">
      <c r="A765" s="64">
        <v>2764</v>
      </c>
      <c r="B765" s="65" t="s">
        <v>119</v>
      </c>
      <c r="C765" s="66">
        <v>111</v>
      </c>
    </row>
    <row r="766" spans="1:3">
      <c r="A766" s="64">
        <v>2765</v>
      </c>
      <c r="B766" s="65" t="s">
        <v>111</v>
      </c>
      <c r="C766" s="66">
        <v>186</v>
      </c>
    </row>
    <row r="767" spans="1:3">
      <c r="A767" s="64">
        <v>2766</v>
      </c>
      <c r="B767" s="65" t="s">
        <v>111</v>
      </c>
      <c r="C767" s="66">
        <v>186</v>
      </c>
    </row>
    <row r="768" spans="1:3">
      <c r="A768" s="64">
        <v>2767</v>
      </c>
      <c r="B768" s="65" t="s">
        <v>111</v>
      </c>
      <c r="C768" s="66">
        <v>186</v>
      </c>
    </row>
    <row r="769" spans="1:3">
      <c r="A769" s="64">
        <v>2768</v>
      </c>
      <c r="B769" s="65" t="s">
        <v>112</v>
      </c>
      <c r="C769" s="66">
        <v>186</v>
      </c>
    </row>
    <row r="770" spans="1:3">
      <c r="A770" s="64">
        <v>2769</v>
      </c>
      <c r="B770" s="65" t="s">
        <v>112</v>
      </c>
      <c r="C770" s="66">
        <v>186</v>
      </c>
    </row>
    <row r="771" spans="1:3">
      <c r="A771" s="64">
        <v>2770</v>
      </c>
      <c r="B771" s="65" t="s">
        <v>112</v>
      </c>
      <c r="C771" s="66">
        <v>186</v>
      </c>
    </row>
    <row r="772" spans="1:3">
      <c r="A772" s="64">
        <v>2771</v>
      </c>
      <c r="B772" s="65" t="s">
        <v>112</v>
      </c>
      <c r="C772" s="66">
        <v>186</v>
      </c>
    </row>
    <row r="773" spans="1:3">
      <c r="A773" s="64">
        <v>2772</v>
      </c>
      <c r="B773" s="65" t="s">
        <v>112</v>
      </c>
      <c r="C773" s="66">
        <v>186</v>
      </c>
    </row>
    <row r="774" spans="1:3">
      <c r="A774" s="64">
        <v>2773</v>
      </c>
      <c r="B774" s="65" t="s">
        <v>112</v>
      </c>
      <c r="C774" s="66">
        <v>186</v>
      </c>
    </row>
    <row r="775" spans="1:3">
      <c r="A775" s="64">
        <v>2774</v>
      </c>
      <c r="B775" s="65" t="s">
        <v>114</v>
      </c>
      <c r="C775" s="66">
        <v>186</v>
      </c>
    </row>
    <row r="776" spans="1:3">
      <c r="A776" s="64">
        <v>2775</v>
      </c>
      <c r="B776" s="65" t="s">
        <v>127</v>
      </c>
      <c r="C776" s="66">
        <v>558</v>
      </c>
    </row>
    <row r="777" spans="1:3">
      <c r="A777" s="64">
        <v>2776</v>
      </c>
      <c r="B777" s="65" t="s">
        <v>120</v>
      </c>
      <c r="C777" s="66">
        <v>186</v>
      </c>
    </row>
    <row r="778" spans="1:3">
      <c r="A778" s="64">
        <v>2777</v>
      </c>
      <c r="B778" s="65" t="s">
        <v>111</v>
      </c>
      <c r="C778" s="66">
        <v>186</v>
      </c>
    </row>
    <row r="779" spans="1:3">
      <c r="A779" s="64">
        <v>2778</v>
      </c>
      <c r="B779" s="65" t="s">
        <v>112</v>
      </c>
      <c r="C779" s="66">
        <v>186</v>
      </c>
    </row>
    <row r="780" spans="1:3">
      <c r="A780" s="64">
        <v>2779</v>
      </c>
      <c r="B780" s="65" t="s">
        <v>127</v>
      </c>
      <c r="C780" s="66">
        <v>234</v>
      </c>
    </row>
    <row r="781" spans="1:3">
      <c r="A781" s="64">
        <v>2780</v>
      </c>
      <c r="B781" s="65" t="s">
        <v>120</v>
      </c>
      <c r="C781" s="66">
        <v>186</v>
      </c>
    </row>
    <row r="782" spans="1:3">
      <c r="A782" s="64">
        <v>2781</v>
      </c>
      <c r="B782" s="65" t="s">
        <v>111</v>
      </c>
      <c r="C782" s="66">
        <v>186</v>
      </c>
    </row>
    <row r="783" spans="1:3">
      <c r="A783" s="64">
        <v>2782</v>
      </c>
      <c r="B783" s="65" t="s">
        <v>126</v>
      </c>
      <c r="C783" s="66">
        <v>186</v>
      </c>
    </row>
    <row r="784" spans="1:3">
      <c r="A784" s="64">
        <v>2783</v>
      </c>
      <c r="B784" s="65" t="s">
        <v>114</v>
      </c>
      <c r="C784" s="66">
        <v>186</v>
      </c>
    </row>
    <row r="785" spans="1:3">
      <c r="A785" s="64">
        <v>2784</v>
      </c>
      <c r="B785" s="65" t="s">
        <v>127</v>
      </c>
      <c r="C785" s="66">
        <v>122</v>
      </c>
    </row>
    <row r="786" spans="1:3">
      <c r="A786" s="64">
        <v>2785</v>
      </c>
      <c r="B786" s="65" t="s">
        <v>110</v>
      </c>
      <c r="C786" s="66">
        <v>186</v>
      </c>
    </row>
    <row r="787" spans="1:3">
      <c r="A787" s="64">
        <v>2786</v>
      </c>
      <c r="B787" s="65" t="s">
        <v>120</v>
      </c>
      <c r="C787" s="66">
        <v>186</v>
      </c>
    </row>
    <row r="788" spans="1:3">
      <c r="A788" s="64">
        <v>2787</v>
      </c>
      <c r="B788" s="65" t="s">
        <v>126</v>
      </c>
      <c r="C788" s="66">
        <v>186</v>
      </c>
    </row>
    <row r="789" spans="1:3">
      <c r="A789" s="64">
        <v>2788</v>
      </c>
      <c r="B789" s="65" t="s">
        <v>108</v>
      </c>
      <c r="C789" s="66">
        <v>372</v>
      </c>
    </row>
    <row r="790" spans="1:3">
      <c r="A790" s="64">
        <v>2789</v>
      </c>
      <c r="B790" s="65" t="s">
        <v>108</v>
      </c>
      <c r="C790" s="66">
        <v>372</v>
      </c>
    </row>
    <row r="791" spans="1:3">
      <c r="A791" s="64">
        <v>2790</v>
      </c>
      <c r="B791" s="65" t="s">
        <v>120</v>
      </c>
      <c r="C791" s="66">
        <v>186</v>
      </c>
    </row>
    <row r="792" spans="1:3">
      <c r="A792" s="64">
        <v>2791</v>
      </c>
      <c r="B792" s="65" t="s">
        <v>112</v>
      </c>
      <c r="C792" s="66">
        <v>186</v>
      </c>
    </row>
    <row r="793" spans="1:3">
      <c r="A793" s="64">
        <v>2792</v>
      </c>
      <c r="B793" s="65" t="s">
        <v>126</v>
      </c>
      <c r="C793" s="66">
        <v>186</v>
      </c>
    </row>
    <row r="794" spans="1:3">
      <c r="A794" s="64">
        <v>2793</v>
      </c>
      <c r="B794" s="65" t="s">
        <v>113</v>
      </c>
      <c r="C794" s="66">
        <v>279</v>
      </c>
    </row>
    <row r="795" spans="1:3">
      <c r="A795" s="64">
        <v>2794</v>
      </c>
      <c r="B795" s="65" t="s">
        <v>125</v>
      </c>
      <c r="C795" s="66">
        <v>334</v>
      </c>
    </row>
    <row r="796" spans="1:3">
      <c r="A796" s="64">
        <v>2795</v>
      </c>
      <c r="B796" s="65" t="s">
        <v>120</v>
      </c>
      <c r="C796" s="66">
        <v>186</v>
      </c>
    </row>
    <row r="797" spans="1:3">
      <c r="A797" s="64">
        <v>2796</v>
      </c>
      <c r="B797" s="65" t="s">
        <v>113</v>
      </c>
      <c r="C797" s="66">
        <v>279</v>
      </c>
    </row>
    <row r="798" spans="1:3">
      <c r="A798" s="64">
        <v>2797</v>
      </c>
      <c r="B798" s="65" t="s">
        <v>119</v>
      </c>
      <c r="C798" s="66">
        <v>66</v>
      </c>
    </row>
    <row r="799" spans="1:3">
      <c r="A799" s="64">
        <v>2798</v>
      </c>
      <c r="B799" s="65" t="s">
        <v>120</v>
      </c>
      <c r="C799" s="66">
        <v>186</v>
      </c>
    </row>
    <row r="800" spans="1:3">
      <c r="A800" s="64">
        <v>2799</v>
      </c>
      <c r="B800" s="65" t="s">
        <v>113</v>
      </c>
      <c r="C800" s="66">
        <v>279</v>
      </c>
    </row>
    <row r="801" spans="1:3">
      <c r="A801" s="64">
        <v>2800</v>
      </c>
      <c r="B801" s="65" t="s">
        <v>113</v>
      </c>
      <c r="C801" s="66">
        <v>279</v>
      </c>
    </row>
    <row r="802" spans="1:3">
      <c r="A802" s="64">
        <v>2801</v>
      </c>
      <c r="B802" s="65" t="s">
        <v>127</v>
      </c>
      <c r="C802" s="66">
        <v>446</v>
      </c>
    </row>
    <row r="803" spans="1:3">
      <c r="A803" s="64">
        <v>2802</v>
      </c>
      <c r="B803" s="65" t="s">
        <v>110</v>
      </c>
      <c r="C803" s="66">
        <v>186</v>
      </c>
    </row>
    <row r="804" spans="1:3">
      <c r="A804" s="64">
        <v>2803</v>
      </c>
      <c r="B804" s="65" t="s">
        <v>120</v>
      </c>
      <c r="C804" s="66">
        <v>186</v>
      </c>
    </row>
    <row r="805" spans="1:3">
      <c r="A805" s="64">
        <v>2804</v>
      </c>
      <c r="B805" s="65" t="s">
        <v>112</v>
      </c>
      <c r="C805" s="66">
        <v>186</v>
      </c>
    </row>
    <row r="806" spans="1:3">
      <c r="A806" s="64">
        <v>2805</v>
      </c>
      <c r="B806" s="65" t="s">
        <v>109</v>
      </c>
      <c r="C806" s="66">
        <v>186</v>
      </c>
    </row>
    <row r="807" spans="1:3">
      <c r="A807" s="64">
        <v>2806</v>
      </c>
      <c r="B807" s="65" t="s">
        <v>110</v>
      </c>
      <c r="C807" s="66">
        <v>186</v>
      </c>
    </row>
    <row r="808" spans="1:3">
      <c r="A808" s="64">
        <v>2807</v>
      </c>
      <c r="B808" s="65" t="s">
        <v>120</v>
      </c>
      <c r="C808" s="66">
        <v>186</v>
      </c>
    </row>
    <row r="809" spans="1:3">
      <c r="A809" s="64">
        <v>2808</v>
      </c>
      <c r="B809" s="65" t="s">
        <v>113</v>
      </c>
      <c r="C809" s="66">
        <v>372</v>
      </c>
    </row>
    <row r="810" spans="1:3">
      <c r="A810" s="64">
        <v>2809</v>
      </c>
      <c r="B810" s="65" t="s">
        <v>110</v>
      </c>
      <c r="C810" s="66">
        <v>186</v>
      </c>
    </row>
    <row r="811" spans="1:3">
      <c r="A811" s="64">
        <v>2810</v>
      </c>
      <c r="B811" s="65" t="s">
        <v>120</v>
      </c>
      <c r="C811" s="66">
        <v>186</v>
      </c>
    </row>
    <row r="812" spans="1:3">
      <c r="A812" s="64">
        <v>2811</v>
      </c>
      <c r="B812" s="65" t="s">
        <v>110</v>
      </c>
      <c r="C812" s="66">
        <v>186</v>
      </c>
    </row>
    <row r="813" spans="1:3">
      <c r="A813" s="64">
        <v>2812</v>
      </c>
      <c r="B813" s="65" t="s">
        <v>117</v>
      </c>
      <c r="C813" s="66">
        <v>186</v>
      </c>
    </row>
    <row r="814" spans="1:3">
      <c r="A814" s="64">
        <v>2813</v>
      </c>
      <c r="B814" s="65" t="s">
        <v>120</v>
      </c>
      <c r="C814" s="66">
        <v>186</v>
      </c>
    </row>
    <row r="815" spans="1:3">
      <c r="A815" s="64">
        <v>2814</v>
      </c>
      <c r="B815" s="65" t="s">
        <v>125</v>
      </c>
      <c r="C815" s="66">
        <v>223</v>
      </c>
    </row>
    <row r="816" spans="1:3">
      <c r="A816" s="64">
        <v>2815</v>
      </c>
      <c r="B816" s="65" t="s">
        <v>127</v>
      </c>
      <c r="C816" s="66">
        <v>401</v>
      </c>
    </row>
    <row r="817" spans="1:3">
      <c r="A817" s="64">
        <v>2816</v>
      </c>
      <c r="B817" s="65" t="s">
        <v>110</v>
      </c>
      <c r="C817" s="66">
        <v>186</v>
      </c>
    </row>
    <row r="818" spans="1:3">
      <c r="A818" s="64">
        <v>2817</v>
      </c>
      <c r="B818" s="65" t="s">
        <v>120</v>
      </c>
      <c r="C818" s="66">
        <v>186</v>
      </c>
    </row>
    <row r="819" spans="1:3">
      <c r="A819" s="64">
        <v>2818</v>
      </c>
      <c r="B819" s="65" t="s">
        <v>126</v>
      </c>
      <c r="C819" s="66">
        <v>186</v>
      </c>
    </row>
    <row r="820" spans="1:3">
      <c r="A820" s="64">
        <v>2819</v>
      </c>
      <c r="B820" s="65" t="s">
        <v>114</v>
      </c>
      <c r="C820" s="66">
        <v>186</v>
      </c>
    </row>
    <row r="821" spans="1:3">
      <c r="A821" s="64">
        <v>2820</v>
      </c>
      <c r="B821" s="65" t="s">
        <v>127</v>
      </c>
      <c r="C821" s="66">
        <v>491</v>
      </c>
    </row>
    <row r="822" spans="1:3">
      <c r="A822" s="64">
        <v>2821</v>
      </c>
      <c r="B822" s="65" t="s">
        <v>110</v>
      </c>
      <c r="C822" s="66">
        <v>186</v>
      </c>
    </row>
    <row r="823" spans="1:3">
      <c r="A823" s="64">
        <v>2822</v>
      </c>
      <c r="B823" s="65" t="s">
        <v>120</v>
      </c>
      <c r="C823" s="66">
        <v>186</v>
      </c>
    </row>
    <row r="824" spans="1:3">
      <c r="A824" s="64">
        <v>2823</v>
      </c>
      <c r="B824" s="65" t="s">
        <v>112</v>
      </c>
      <c r="C824" s="66">
        <v>186</v>
      </c>
    </row>
    <row r="825" spans="1:3">
      <c r="A825" s="64">
        <v>2824</v>
      </c>
      <c r="B825" s="65" t="s">
        <v>127</v>
      </c>
      <c r="C825" s="66">
        <v>446</v>
      </c>
    </row>
    <row r="826" spans="1:3">
      <c r="A826" s="64">
        <v>2825</v>
      </c>
      <c r="B826" s="65" t="s">
        <v>110</v>
      </c>
      <c r="C826" s="66">
        <v>186</v>
      </c>
    </row>
    <row r="827" spans="1:3">
      <c r="A827" s="64">
        <v>2826</v>
      </c>
      <c r="B827" s="65" t="s">
        <v>120</v>
      </c>
      <c r="C827" s="66">
        <v>186</v>
      </c>
    </row>
    <row r="828" spans="1:3">
      <c r="A828" s="64">
        <v>2827</v>
      </c>
      <c r="B828" s="65" t="s">
        <v>110</v>
      </c>
      <c r="C828" s="66">
        <v>186</v>
      </c>
    </row>
    <row r="829" spans="1:3">
      <c r="A829" s="64">
        <v>2828</v>
      </c>
      <c r="B829" s="65" t="s">
        <v>120</v>
      </c>
      <c r="C829" s="66">
        <v>186</v>
      </c>
    </row>
    <row r="830" spans="1:3">
      <c r="A830" s="64">
        <v>2829</v>
      </c>
      <c r="B830" s="65" t="s">
        <v>114</v>
      </c>
      <c r="C830" s="66">
        <v>186</v>
      </c>
    </row>
    <row r="831" spans="1:3">
      <c r="A831" s="64">
        <v>2830</v>
      </c>
      <c r="B831" s="67" t="s">
        <v>112</v>
      </c>
      <c r="C831" s="66">
        <v>186</v>
      </c>
    </row>
    <row r="832" spans="1:3">
      <c r="A832" s="64">
        <v>2831</v>
      </c>
      <c r="B832" s="67" t="s">
        <v>114</v>
      </c>
      <c r="C832" s="66">
        <v>186</v>
      </c>
    </row>
    <row r="833" spans="1:3">
      <c r="A833" s="64">
        <v>2832</v>
      </c>
      <c r="B833" s="65" t="s">
        <v>127</v>
      </c>
      <c r="C833" s="66">
        <v>502</v>
      </c>
    </row>
    <row r="834" spans="1:3">
      <c r="A834" s="64">
        <v>2833</v>
      </c>
      <c r="B834" s="65" t="s">
        <v>127</v>
      </c>
      <c r="C834" s="66">
        <v>558</v>
      </c>
    </row>
    <row r="835" spans="1:3">
      <c r="A835" s="64">
        <v>2834</v>
      </c>
      <c r="B835" s="65" t="s">
        <v>110</v>
      </c>
      <c r="C835" s="66">
        <v>186</v>
      </c>
    </row>
    <row r="836" spans="1:3">
      <c r="A836" s="64">
        <v>2835</v>
      </c>
      <c r="B836" s="65" t="s">
        <v>110</v>
      </c>
      <c r="C836" s="66">
        <v>186</v>
      </c>
    </row>
    <row r="837" spans="1:3">
      <c r="A837" s="64">
        <v>2836</v>
      </c>
      <c r="B837" s="65" t="s">
        <v>120</v>
      </c>
      <c r="C837" s="66">
        <v>186</v>
      </c>
    </row>
    <row r="838" spans="1:3">
      <c r="A838" s="64">
        <v>2837</v>
      </c>
      <c r="B838" s="65" t="s">
        <v>120</v>
      </c>
      <c r="C838" s="66">
        <v>186</v>
      </c>
    </row>
    <row r="839" spans="1:3">
      <c r="A839" s="64">
        <v>2838</v>
      </c>
      <c r="B839" s="65" t="s">
        <v>112</v>
      </c>
      <c r="C839" s="66">
        <v>186</v>
      </c>
    </row>
    <row r="840" spans="1:3">
      <c r="A840" s="64">
        <v>2839</v>
      </c>
      <c r="B840" s="65" t="s">
        <v>126</v>
      </c>
      <c r="C840" s="66">
        <v>186</v>
      </c>
    </row>
    <row r="841" spans="1:3">
      <c r="A841" s="64">
        <v>2840</v>
      </c>
      <c r="B841" s="65" t="s">
        <v>126</v>
      </c>
      <c r="C841" s="66">
        <v>186</v>
      </c>
    </row>
    <row r="842" spans="1:3">
      <c r="A842" s="64">
        <v>2841</v>
      </c>
      <c r="B842" s="65" t="s">
        <v>126</v>
      </c>
      <c r="C842" s="66">
        <v>186</v>
      </c>
    </row>
    <row r="843" spans="1:3">
      <c r="A843" s="64">
        <v>2842</v>
      </c>
      <c r="B843" s="65" t="s">
        <v>114</v>
      </c>
      <c r="C843" s="66">
        <v>186</v>
      </c>
    </row>
    <row r="844" spans="1:3">
      <c r="A844" s="64">
        <v>2843</v>
      </c>
      <c r="B844" s="65" t="s">
        <v>108</v>
      </c>
      <c r="C844" s="66">
        <v>186</v>
      </c>
    </row>
    <row r="845" spans="1:3">
      <c r="A845" s="64">
        <v>2844</v>
      </c>
      <c r="B845" s="65" t="s">
        <v>108</v>
      </c>
      <c r="C845" s="66">
        <v>186</v>
      </c>
    </row>
    <row r="846" spans="1:3">
      <c r="A846" s="64">
        <v>2845</v>
      </c>
      <c r="B846" s="65" t="s">
        <v>113</v>
      </c>
      <c r="C846" s="66">
        <v>186</v>
      </c>
    </row>
    <row r="847" spans="1:3">
      <c r="A847" s="64">
        <v>2846</v>
      </c>
      <c r="B847" s="65" t="s">
        <v>127</v>
      </c>
      <c r="C847" s="66">
        <v>446</v>
      </c>
    </row>
    <row r="848" spans="1:3">
      <c r="A848" s="64">
        <v>2847</v>
      </c>
      <c r="B848" s="65" t="s">
        <v>110</v>
      </c>
      <c r="C848" s="66">
        <v>186</v>
      </c>
    </row>
    <row r="849" spans="1:3">
      <c r="A849" s="64">
        <v>2848</v>
      </c>
      <c r="B849" s="65" t="s">
        <v>110</v>
      </c>
      <c r="C849" s="66">
        <v>186</v>
      </c>
    </row>
    <row r="850" spans="1:3">
      <c r="A850" s="64">
        <v>2849</v>
      </c>
      <c r="B850" s="65" t="s">
        <v>110</v>
      </c>
      <c r="C850" s="66">
        <v>186</v>
      </c>
    </row>
    <row r="851" spans="1:3">
      <c r="A851" s="64">
        <v>2850</v>
      </c>
      <c r="B851" s="67" t="s">
        <v>119</v>
      </c>
      <c r="C851" s="66">
        <v>117</v>
      </c>
    </row>
    <row r="852" spans="1:3">
      <c r="A852" s="64">
        <v>2851</v>
      </c>
      <c r="B852" s="65" t="s">
        <v>120</v>
      </c>
      <c r="C852" s="66">
        <v>186</v>
      </c>
    </row>
    <row r="853" spans="1:3">
      <c r="A853" s="64">
        <v>2852</v>
      </c>
      <c r="B853" s="65" t="s">
        <v>120</v>
      </c>
      <c r="C853" s="66">
        <v>186</v>
      </c>
    </row>
    <row r="854" spans="1:3">
      <c r="A854" s="64">
        <v>2853</v>
      </c>
      <c r="B854" s="65" t="s">
        <v>120</v>
      </c>
      <c r="C854" s="66">
        <v>186</v>
      </c>
    </row>
    <row r="855" spans="1:3">
      <c r="A855" s="64">
        <v>2854</v>
      </c>
      <c r="B855" s="65" t="s">
        <v>126</v>
      </c>
      <c r="C855" s="66">
        <v>186</v>
      </c>
    </row>
    <row r="856" spans="1:3">
      <c r="A856" s="64">
        <v>2855</v>
      </c>
      <c r="B856" s="65" t="s">
        <v>126</v>
      </c>
      <c r="C856" s="66">
        <v>186</v>
      </c>
    </row>
    <row r="857" spans="1:3">
      <c r="A857" s="64">
        <v>2856</v>
      </c>
      <c r="B857" s="65" t="s">
        <v>126</v>
      </c>
      <c r="C857" s="66">
        <v>186</v>
      </c>
    </row>
    <row r="858" spans="1:3">
      <c r="A858" s="64">
        <v>2857</v>
      </c>
      <c r="B858" s="65" t="s">
        <v>114</v>
      </c>
      <c r="C858" s="66">
        <v>186</v>
      </c>
    </row>
    <row r="859" spans="1:3">
      <c r="A859" s="64">
        <v>2858</v>
      </c>
      <c r="B859" s="65" t="s">
        <v>114</v>
      </c>
      <c r="C859" s="66">
        <v>186</v>
      </c>
    </row>
    <row r="860" spans="1:3">
      <c r="A860" s="64">
        <v>2859</v>
      </c>
      <c r="B860" s="65" t="s">
        <v>127</v>
      </c>
      <c r="C860" s="66">
        <v>513</v>
      </c>
    </row>
    <row r="861" spans="1:3">
      <c r="A861" s="64">
        <v>2860</v>
      </c>
      <c r="B861" s="65" t="s">
        <v>109</v>
      </c>
      <c r="C861" s="66">
        <v>186</v>
      </c>
    </row>
    <row r="862" spans="1:3">
      <c r="A862" s="64">
        <v>2861</v>
      </c>
      <c r="B862" s="65" t="s">
        <v>113</v>
      </c>
      <c r="C862" s="66">
        <v>279</v>
      </c>
    </row>
    <row r="863" spans="1:3">
      <c r="A863" s="64">
        <v>2862</v>
      </c>
      <c r="B863" s="65" t="s">
        <v>110</v>
      </c>
      <c r="C863" s="66">
        <v>186</v>
      </c>
    </row>
    <row r="864" spans="1:3">
      <c r="A864" s="64">
        <v>2863</v>
      </c>
      <c r="B864" s="65" t="s">
        <v>125</v>
      </c>
      <c r="C864" s="66">
        <v>234</v>
      </c>
    </row>
    <row r="865" spans="1:3">
      <c r="A865" s="64">
        <v>2864</v>
      </c>
      <c r="B865" s="70" t="s">
        <v>127</v>
      </c>
      <c r="C865" s="66">
        <v>535</v>
      </c>
    </row>
    <row r="866" spans="1:3">
      <c r="A866" s="64">
        <v>2865</v>
      </c>
      <c r="B866" s="65" t="s">
        <v>110</v>
      </c>
      <c r="C866" s="66">
        <v>186</v>
      </c>
    </row>
    <row r="867" spans="1:3">
      <c r="A867" s="64">
        <v>2866</v>
      </c>
      <c r="B867" s="65" t="s">
        <v>120</v>
      </c>
      <c r="C867" s="66">
        <v>186</v>
      </c>
    </row>
    <row r="868" spans="1:3">
      <c r="A868" s="64">
        <v>2867</v>
      </c>
      <c r="B868" s="65" t="s">
        <v>126</v>
      </c>
      <c r="C868" s="66">
        <v>186</v>
      </c>
    </row>
    <row r="869" spans="1:3">
      <c r="A869" s="64">
        <v>2868</v>
      </c>
      <c r="B869" s="65" t="s">
        <v>114</v>
      </c>
      <c r="C869" s="66">
        <v>186</v>
      </c>
    </row>
    <row r="870" spans="1:3">
      <c r="A870" s="64">
        <v>2869</v>
      </c>
      <c r="B870" s="65" t="s">
        <v>125</v>
      </c>
      <c r="C870" s="66">
        <v>379</v>
      </c>
    </row>
    <row r="871" spans="1:3">
      <c r="A871" s="64">
        <v>2870</v>
      </c>
      <c r="B871" s="65" t="s">
        <v>110</v>
      </c>
      <c r="C871" s="66">
        <v>186</v>
      </c>
    </row>
    <row r="872" spans="1:3">
      <c r="A872" s="64">
        <v>2871</v>
      </c>
      <c r="B872" s="65" t="s">
        <v>126</v>
      </c>
      <c r="C872" s="66">
        <v>186</v>
      </c>
    </row>
    <row r="873" spans="1:3">
      <c r="A873" s="64">
        <v>2872</v>
      </c>
      <c r="B873" s="65" t="s">
        <v>108</v>
      </c>
      <c r="C873" s="66">
        <v>186</v>
      </c>
    </row>
    <row r="874" spans="1:3">
      <c r="A874" s="64">
        <v>2873</v>
      </c>
      <c r="B874" s="65" t="s">
        <v>113</v>
      </c>
      <c r="C874" s="66">
        <v>279</v>
      </c>
    </row>
    <row r="875" spans="1:3">
      <c r="A875" s="64">
        <v>2874</v>
      </c>
      <c r="B875" s="65" t="s">
        <v>127</v>
      </c>
      <c r="C875" s="66">
        <v>83</v>
      </c>
    </row>
    <row r="876" spans="1:3">
      <c r="A876" s="64">
        <v>2875</v>
      </c>
      <c r="B876" s="65" t="s">
        <v>127</v>
      </c>
      <c r="C876" s="66">
        <v>468</v>
      </c>
    </row>
    <row r="877" spans="1:3">
      <c r="A877" s="64">
        <v>2876</v>
      </c>
      <c r="B877" s="65" t="s">
        <v>110</v>
      </c>
      <c r="C877" s="66">
        <v>186</v>
      </c>
    </row>
    <row r="878" spans="1:3">
      <c r="A878" s="64">
        <v>2877</v>
      </c>
      <c r="B878" s="65" t="s">
        <v>110</v>
      </c>
      <c r="C878" s="66">
        <v>186</v>
      </c>
    </row>
    <row r="879" spans="1:3">
      <c r="A879" s="64">
        <v>2878</v>
      </c>
      <c r="B879" s="65" t="s">
        <v>119</v>
      </c>
      <c r="C879" s="66">
        <v>83</v>
      </c>
    </row>
    <row r="880" spans="1:3">
      <c r="A880" s="64">
        <v>2879</v>
      </c>
      <c r="B880" s="67" t="s">
        <v>109</v>
      </c>
      <c r="C880" s="66">
        <v>186</v>
      </c>
    </row>
    <row r="881" spans="1:3">
      <c r="A881" s="64">
        <v>2880</v>
      </c>
      <c r="B881" s="65" t="s">
        <v>120</v>
      </c>
      <c r="C881" s="66">
        <v>186</v>
      </c>
    </row>
    <row r="882" spans="1:3">
      <c r="A882" s="64">
        <v>2881</v>
      </c>
      <c r="B882" s="65" t="s">
        <v>120</v>
      </c>
      <c r="C882" s="66">
        <v>186</v>
      </c>
    </row>
    <row r="883" spans="1:3">
      <c r="A883" s="64">
        <v>2882</v>
      </c>
      <c r="B883" s="65" t="s">
        <v>112</v>
      </c>
      <c r="C883" s="66">
        <v>186</v>
      </c>
    </row>
    <row r="884" spans="1:3">
      <c r="A884" s="64">
        <v>2883</v>
      </c>
      <c r="B884" s="65" t="s">
        <v>107</v>
      </c>
      <c r="C884" s="66">
        <v>186</v>
      </c>
    </row>
    <row r="885" spans="1:3">
      <c r="A885" s="64">
        <v>2884</v>
      </c>
      <c r="B885" s="65" t="s">
        <v>115</v>
      </c>
      <c r="C885" s="66">
        <v>186</v>
      </c>
    </row>
    <row r="886" spans="1:3">
      <c r="A886" s="64">
        <v>2885</v>
      </c>
      <c r="B886" s="65" t="s">
        <v>115</v>
      </c>
      <c r="C886" s="66">
        <v>186</v>
      </c>
    </row>
    <row r="887" spans="1:3">
      <c r="A887" s="64">
        <v>2886</v>
      </c>
      <c r="B887" s="65" t="s">
        <v>126</v>
      </c>
      <c r="C887" s="66">
        <v>186</v>
      </c>
    </row>
    <row r="888" spans="1:3">
      <c r="A888" s="64">
        <v>2887</v>
      </c>
      <c r="B888" s="65" t="s">
        <v>126</v>
      </c>
      <c r="C888" s="66">
        <v>186</v>
      </c>
    </row>
    <row r="889" spans="1:3">
      <c r="A889" s="64">
        <v>2888</v>
      </c>
      <c r="B889" s="65" t="s">
        <v>114</v>
      </c>
      <c r="C889" s="66">
        <v>186</v>
      </c>
    </row>
    <row r="890" spans="1:3">
      <c r="A890" s="64">
        <v>2889</v>
      </c>
      <c r="B890" s="65" t="s">
        <v>127</v>
      </c>
      <c r="C890" s="66">
        <v>530</v>
      </c>
    </row>
    <row r="891" spans="1:3">
      <c r="A891" s="64">
        <v>2890</v>
      </c>
      <c r="B891" s="65" t="s">
        <v>120</v>
      </c>
      <c r="C891" s="66">
        <v>186</v>
      </c>
    </row>
    <row r="892" spans="1:3">
      <c r="A892" s="64">
        <v>2891</v>
      </c>
      <c r="B892" s="65" t="s">
        <v>114</v>
      </c>
      <c r="C892" s="66">
        <v>186</v>
      </c>
    </row>
    <row r="893" spans="1:3">
      <c r="A893" s="64">
        <v>2892</v>
      </c>
      <c r="B893" s="65" t="s">
        <v>110</v>
      </c>
      <c r="C893" s="66">
        <v>186</v>
      </c>
    </row>
    <row r="894" spans="1:3">
      <c r="A894" s="64">
        <v>2893</v>
      </c>
      <c r="B894" s="65" t="s">
        <v>127</v>
      </c>
      <c r="C894" s="66">
        <v>301</v>
      </c>
    </row>
    <row r="895" spans="1:3">
      <c r="A895" s="64">
        <v>2894</v>
      </c>
      <c r="B895" s="65" t="s">
        <v>110</v>
      </c>
      <c r="C895" s="66">
        <v>186</v>
      </c>
    </row>
    <row r="896" spans="1:3">
      <c r="A896" s="64">
        <v>2895</v>
      </c>
      <c r="B896" s="65" t="s">
        <v>119</v>
      </c>
      <c r="C896" s="66">
        <v>223</v>
      </c>
    </row>
    <row r="897" spans="1:3">
      <c r="A897" s="64">
        <v>2896</v>
      </c>
      <c r="B897" s="65" t="s">
        <v>120</v>
      </c>
      <c r="C897" s="66">
        <v>186</v>
      </c>
    </row>
    <row r="898" spans="1:3">
      <c r="A898" s="64">
        <v>2897</v>
      </c>
      <c r="B898" s="65" t="s">
        <v>120</v>
      </c>
      <c r="C898" s="66">
        <v>186</v>
      </c>
    </row>
    <row r="899" spans="1:3">
      <c r="A899" s="64">
        <v>2898</v>
      </c>
      <c r="B899" s="65" t="s">
        <v>114</v>
      </c>
      <c r="C899" s="66">
        <v>186</v>
      </c>
    </row>
    <row r="900" spans="1:3">
      <c r="A900" s="64">
        <v>2899</v>
      </c>
      <c r="B900" s="65" t="s">
        <v>110</v>
      </c>
      <c r="C900" s="66">
        <v>186</v>
      </c>
    </row>
    <row r="901" spans="1:3">
      <c r="A901" s="64">
        <v>2900</v>
      </c>
      <c r="B901" s="65" t="s">
        <v>120</v>
      </c>
      <c r="C901" s="66">
        <v>186</v>
      </c>
    </row>
    <row r="902" spans="1:3">
      <c r="A902" s="64">
        <v>2901</v>
      </c>
      <c r="B902" s="65" t="s">
        <v>125</v>
      </c>
      <c r="C902" s="66">
        <v>279</v>
      </c>
    </row>
    <row r="903" spans="1:3">
      <c r="A903" s="64">
        <v>2902</v>
      </c>
      <c r="B903" s="65" t="s">
        <v>110</v>
      </c>
      <c r="C903" s="66">
        <v>186</v>
      </c>
    </row>
    <row r="904" spans="1:3">
      <c r="A904" s="64">
        <v>2903</v>
      </c>
      <c r="B904" s="67" t="s">
        <v>110</v>
      </c>
      <c r="C904" s="66">
        <v>186</v>
      </c>
    </row>
    <row r="905" spans="1:3">
      <c r="A905" s="64">
        <v>2904</v>
      </c>
      <c r="B905" s="65" t="s">
        <v>120</v>
      </c>
      <c r="C905" s="66">
        <v>186</v>
      </c>
    </row>
    <row r="906" spans="1:3">
      <c r="A906" s="64">
        <v>2905</v>
      </c>
      <c r="B906" s="65" t="s">
        <v>120</v>
      </c>
      <c r="C906" s="66">
        <v>186</v>
      </c>
    </row>
    <row r="907" spans="1:3">
      <c r="A907" s="64">
        <v>2906</v>
      </c>
      <c r="B907" s="65" t="s">
        <v>126</v>
      </c>
      <c r="C907" s="66">
        <v>186</v>
      </c>
    </row>
    <row r="908" spans="1:3">
      <c r="A908" s="64">
        <v>2907</v>
      </c>
      <c r="B908" s="65" t="s">
        <v>126</v>
      </c>
      <c r="C908" s="66">
        <v>186</v>
      </c>
    </row>
    <row r="909" spans="1:3">
      <c r="A909" s="64">
        <v>2908</v>
      </c>
      <c r="B909" s="65" t="s">
        <v>108</v>
      </c>
      <c r="C909" s="66">
        <v>186</v>
      </c>
    </row>
    <row r="910" spans="1:3">
      <c r="A910" s="64">
        <v>2909</v>
      </c>
      <c r="B910" s="65" t="s">
        <v>113</v>
      </c>
      <c r="C910" s="66">
        <v>279</v>
      </c>
    </row>
    <row r="911" spans="1:3">
      <c r="A911" s="64">
        <v>2910</v>
      </c>
      <c r="B911" s="65" t="s">
        <v>119</v>
      </c>
      <c r="C911" s="66">
        <v>111</v>
      </c>
    </row>
    <row r="912" spans="1:3">
      <c r="A912" s="64">
        <v>2911</v>
      </c>
      <c r="B912" s="65" t="s">
        <v>120</v>
      </c>
      <c r="C912" s="66">
        <v>186</v>
      </c>
    </row>
    <row r="913" spans="1:3">
      <c r="A913" s="64">
        <v>2912</v>
      </c>
      <c r="B913" s="65" t="s">
        <v>114</v>
      </c>
      <c r="C913" s="66">
        <v>186</v>
      </c>
    </row>
    <row r="914" spans="1:3">
      <c r="A914" s="64">
        <v>2913</v>
      </c>
      <c r="B914" s="65" t="s">
        <v>110</v>
      </c>
      <c r="C914" s="66">
        <v>186</v>
      </c>
    </row>
    <row r="915" spans="1:3">
      <c r="A915" s="64">
        <v>2914</v>
      </c>
      <c r="B915" s="65" t="s">
        <v>127</v>
      </c>
      <c r="C915" s="66">
        <v>390</v>
      </c>
    </row>
    <row r="916" spans="1:3">
      <c r="A916" s="64">
        <v>2915</v>
      </c>
      <c r="B916" s="65" t="s">
        <v>110</v>
      </c>
      <c r="C916" s="66">
        <v>186</v>
      </c>
    </row>
    <row r="917" spans="1:3">
      <c r="A917" s="64">
        <v>2916</v>
      </c>
      <c r="B917" s="65" t="s">
        <v>120</v>
      </c>
      <c r="C917" s="66">
        <v>186</v>
      </c>
    </row>
    <row r="918" spans="1:3">
      <c r="A918" s="64">
        <v>2917</v>
      </c>
      <c r="B918" s="65" t="s">
        <v>126</v>
      </c>
      <c r="C918" s="66">
        <v>186</v>
      </c>
    </row>
    <row r="919" spans="1:3">
      <c r="A919" s="64">
        <v>2918</v>
      </c>
      <c r="B919" s="65" t="s">
        <v>108</v>
      </c>
      <c r="C919" s="66">
        <v>186</v>
      </c>
    </row>
    <row r="920" spans="1:3">
      <c r="A920" s="64">
        <v>2919</v>
      </c>
      <c r="B920" s="65" t="s">
        <v>113</v>
      </c>
      <c r="C920" s="66">
        <v>186</v>
      </c>
    </row>
    <row r="921" spans="1:3">
      <c r="A921" s="64">
        <v>2920</v>
      </c>
      <c r="B921" s="65" t="s">
        <v>127</v>
      </c>
      <c r="C921" s="66">
        <v>558</v>
      </c>
    </row>
    <row r="922" spans="1:3">
      <c r="A922" s="64">
        <v>2921</v>
      </c>
      <c r="B922" s="65" t="s">
        <v>110</v>
      </c>
      <c r="C922" s="66">
        <v>186</v>
      </c>
    </row>
    <row r="923" spans="1:3">
      <c r="A923" s="64">
        <v>2922</v>
      </c>
      <c r="B923" s="65" t="s">
        <v>119</v>
      </c>
      <c r="C923" s="66">
        <v>106</v>
      </c>
    </row>
    <row r="924" spans="1:3">
      <c r="A924" s="64">
        <v>2923</v>
      </c>
      <c r="B924" s="65" t="s">
        <v>111</v>
      </c>
      <c r="C924" s="66">
        <v>186</v>
      </c>
    </row>
    <row r="925" spans="1:3">
      <c r="A925" s="64">
        <v>2924</v>
      </c>
      <c r="B925" s="65" t="s">
        <v>111</v>
      </c>
      <c r="C925" s="66">
        <v>186</v>
      </c>
    </row>
    <row r="926" spans="1:3">
      <c r="A926" s="64">
        <v>2925</v>
      </c>
      <c r="B926" s="65" t="s">
        <v>112</v>
      </c>
      <c r="C926" s="66">
        <v>186</v>
      </c>
    </row>
    <row r="927" spans="1:3">
      <c r="A927" s="64">
        <v>2926</v>
      </c>
      <c r="B927" s="65" t="s">
        <v>112</v>
      </c>
      <c r="C927" s="66">
        <v>186</v>
      </c>
    </row>
    <row r="928" spans="1:3">
      <c r="A928" s="64">
        <v>2927</v>
      </c>
      <c r="B928" s="65" t="s">
        <v>114</v>
      </c>
      <c r="C928" s="66">
        <v>186</v>
      </c>
    </row>
    <row r="929" spans="1:3">
      <c r="A929" s="64">
        <v>2928</v>
      </c>
      <c r="B929" s="65" t="s">
        <v>108</v>
      </c>
      <c r="C929" s="66">
        <v>186</v>
      </c>
    </row>
    <row r="930" spans="1:3">
      <c r="A930" s="64">
        <v>2929</v>
      </c>
      <c r="B930" s="65" t="s">
        <v>127</v>
      </c>
      <c r="C930" s="66">
        <v>502</v>
      </c>
    </row>
    <row r="931" spans="1:3">
      <c r="A931" s="64">
        <v>2930</v>
      </c>
      <c r="B931" s="65" t="s">
        <v>109</v>
      </c>
      <c r="C931" s="66">
        <v>186</v>
      </c>
    </row>
    <row r="932" spans="1:3">
      <c r="A932" s="64">
        <v>2931</v>
      </c>
      <c r="B932" s="65" t="s">
        <v>120</v>
      </c>
      <c r="C932" s="66">
        <v>186</v>
      </c>
    </row>
    <row r="933" spans="1:3">
      <c r="A933" s="64">
        <v>2932</v>
      </c>
      <c r="B933" s="65" t="s">
        <v>120</v>
      </c>
      <c r="C933" s="66">
        <v>186</v>
      </c>
    </row>
    <row r="934" spans="1:3">
      <c r="A934" s="64">
        <v>2933</v>
      </c>
      <c r="B934" s="65" t="s">
        <v>116</v>
      </c>
      <c r="C934" s="66">
        <v>186</v>
      </c>
    </row>
    <row r="935" spans="1:3">
      <c r="A935" s="64">
        <v>2934</v>
      </c>
      <c r="B935" s="65" t="s">
        <v>108</v>
      </c>
      <c r="C935" s="66">
        <v>186</v>
      </c>
    </row>
    <row r="936" spans="1:3">
      <c r="A936" s="64">
        <v>2935</v>
      </c>
      <c r="B936" s="65" t="s">
        <v>113</v>
      </c>
      <c r="C936" s="66">
        <v>186</v>
      </c>
    </row>
    <row r="937" spans="1:3">
      <c r="A937" s="64">
        <v>2936</v>
      </c>
      <c r="B937" s="65" t="s">
        <v>113</v>
      </c>
      <c r="C937" s="66">
        <v>279</v>
      </c>
    </row>
    <row r="938" spans="1:3">
      <c r="A938" s="64">
        <v>2937</v>
      </c>
      <c r="B938" s="65" t="s">
        <v>127</v>
      </c>
      <c r="C938" s="66">
        <v>446</v>
      </c>
    </row>
    <row r="939" spans="1:3">
      <c r="A939" s="64">
        <v>2938</v>
      </c>
      <c r="B939" s="65" t="s">
        <v>110</v>
      </c>
      <c r="C939" s="66">
        <v>186</v>
      </c>
    </row>
    <row r="940" spans="1:3">
      <c r="A940" s="64">
        <v>2939</v>
      </c>
      <c r="B940" s="65" t="s">
        <v>117</v>
      </c>
      <c r="C940" s="66">
        <v>186</v>
      </c>
    </row>
    <row r="941" spans="1:3">
      <c r="A941" s="64">
        <v>2940</v>
      </c>
      <c r="B941" s="65" t="s">
        <v>119</v>
      </c>
      <c r="C941" s="66">
        <v>111</v>
      </c>
    </row>
    <row r="942" spans="1:3">
      <c r="A942" s="64">
        <v>2941</v>
      </c>
      <c r="B942" s="65" t="s">
        <v>120</v>
      </c>
      <c r="C942" s="66">
        <v>186</v>
      </c>
    </row>
    <row r="943" spans="1:3">
      <c r="A943" s="64">
        <v>2942</v>
      </c>
      <c r="B943" s="65" t="s">
        <v>112</v>
      </c>
      <c r="C943" s="66">
        <v>186</v>
      </c>
    </row>
    <row r="944" spans="1:3">
      <c r="A944" s="64">
        <v>2943</v>
      </c>
      <c r="B944" s="65" t="s">
        <v>126</v>
      </c>
      <c r="C944" s="66">
        <v>186</v>
      </c>
    </row>
    <row r="945" spans="1:3">
      <c r="A945" s="64">
        <v>2944</v>
      </c>
      <c r="B945" s="65" t="s">
        <v>114</v>
      </c>
      <c r="C945" s="66">
        <v>186</v>
      </c>
    </row>
    <row r="946" spans="1:3">
      <c r="A946" s="64">
        <v>2945</v>
      </c>
      <c r="B946" s="65" t="s">
        <v>113</v>
      </c>
      <c r="C946" s="66">
        <v>279</v>
      </c>
    </row>
    <row r="947" spans="1:3">
      <c r="A947" s="64">
        <v>2946</v>
      </c>
      <c r="B947" s="65" t="s">
        <v>110</v>
      </c>
      <c r="C947" s="66">
        <v>186</v>
      </c>
    </row>
    <row r="948" spans="1:3">
      <c r="A948" s="64">
        <v>2947</v>
      </c>
      <c r="B948" s="65" t="s">
        <v>110</v>
      </c>
      <c r="C948" s="66">
        <v>186</v>
      </c>
    </row>
    <row r="949" spans="1:3">
      <c r="A949" s="64">
        <v>2948</v>
      </c>
      <c r="B949" s="65" t="s">
        <v>114</v>
      </c>
      <c r="C949" s="66">
        <v>186</v>
      </c>
    </row>
    <row r="950" spans="1:3">
      <c r="A950" s="64">
        <v>2949</v>
      </c>
      <c r="B950" s="65" t="s">
        <v>127</v>
      </c>
      <c r="C950" s="66">
        <v>390</v>
      </c>
    </row>
    <row r="951" spans="1:3">
      <c r="A951" s="64">
        <v>2950</v>
      </c>
      <c r="B951" s="65" t="s">
        <v>110</v>
      </c>
      <c r="C951" s="66">
        <v>186</v>
      </c>
    </row>
    <row r="952" spans="1:3">
      <c r="A952" s="64">
        <v>2951</v>
      </c>
      <c r="B952" s="67" t="s">
        <v>120</v>
      </c>
      <c r="C952" s="66">
        <v>186</v>
      </c>
    </row>
    <row r="953" spans="1:3">
      <c r="A953" s="64">
        <v>2952</v>
      </c>
      <c r="B953" s="65" t="s">
        <v>127</v>
      </c>
      <c r="C953" s="66">
        <v>167</v>
      </c>
    </row>
    <row r="954" spans="1:3">
      <c r="A954" s="64">
        <v>2953</v>
      </c>
      <c r="B954" s="65" t="s">
        <v>127</v>
      </c>
      <c r="C954" s="66">
        <v>111</v>
      </c>
    </row>
    <row r="955" spans="1:3">
      <c r="A955" s="64">
        <v>2954</v>
      </c>
      <c r="B955" s="65" t="s">
        <v>110</v>
      </c>
      <c r="C955" s="66">
        <v>186</v>
      </c>
    </row>
    <row r="956" spans="1:3">
      <c r="A956" s="64">
        <v>2955</v>
      </c>
      <c r="B956" s="65" t="s">
        <v>110</v>
      </c>
      <c r="C956" s="66">
        <v>186</v>
      </c>
    </row>
    <row r="957" spans="1:3">
      <c r="A957" s="64">
        <v>2956</v>
      </c>
      <c r="B957" s="65" t="s">
        <v>109</v>
      </c>
      <c r="C957" s="66">
        <v>186</v>
      </c>
    </row>
    <row r="958" spans="1:3">
      <c r="A958" s="64">
        <v>2957</v>
      </c>
      <c r="B958" s="65" t="s">
        <v>120</v>
      </c>
      <c r="C958" s="66">
        <v>186</v>
      </c>
    </row>
    <row r="959" spans="1:3">
      <c r="A959" s="64">
        <v>2958</v>
      </c>
      <c r="B959" s="65" t="s">
        <v>126</v>
      </c>
      <c r="C959" s="66">
        <v>186</v>
      </c>
    </row>
    <row r="960" spans="1:3">
      <c r="A960" s="64">
        <v>2959</v>
      </c>
      <c r="B960" s="65" t="s">
        <v>126</v>
      </c>
      <c r="C960" s="66">
        <v>186</v>
      </c>
    </row>
    <row r="961" spans="1:3">
      <c r="A961" s="64">
        <v>2960</v>
      </c>
      <c r="B961" s="65" t="s">
        <v>114</v>
      </c>
      <c r="C961" s="66">
        <v>186</v>
      </c>
    </row>
    <row r="962" spans="1:3">
      <c r="A962" s="64">
        <v>2961</v>
      </c>
      <c r="B962" s="65" t="s">
        <v>114</v>
      </c>
      <c r="C962" s="66">
        <v>186</v>
      </c>
    </row>
    <row r="963" spans="1:3">
      <c r="A963" s="64">
        <v>2962</v>
      </c>
      <c r="B963" s="65" t="s">
        <v>108</v>
      </c>
      <c r="C963" s="66">
        <v>279</v>
      </c>
    </row>
    <row r="964" spans="1:3">
      <c r="A964" s="64">
        <v>2963</v>
      </c>
      <c r="B964" s="65" t="s">
        <v>113</v>
      </c>
      <c r="C964" s="66">
        <v>186</v>
      </c>
    </row>
    <row r="965" spans="1:3">
      <c r="A965" s="64">
        <v>2964</v>
      </c>
      <c r="B965" s="65" t="s">
        <v>127</v>
      </c>
      <c r="C965" s="66">
        <v>446</v>
      </c>
    </row>
    <row r="966" spans="1:3">
      <c r="A966" s="64">
        <v>2965</v>
      </c>
      <c r="B966" s="65" t="s">
        <v>110</v>
      </c>
      <c r="C966" s="66">
        <v>186</v>
      </c>
    </row>
    <row r="967" spans="1:3">
      <c r="A967" s="64">
        <v>2966</v>
      </c>
      <c r="B967" s="65" t="s">
        <v>120</v>
      </c>
      <c r="C967" s="66">
        <v>186</v>
      </c>
    </row>
    <row r="968" spans="1:3">
      <c r="A968" s="64">
        <v>2967</v>
      </c>
      <c r="B968" s="65" t="s">
        <v>114</v>
      </c>
      <c r="C968" s="66">
        <v>186</v>
      </c>
    </row>
    <row r="969" spans="1:3">
      <c r="A969" s="64">
        <v>2968</v>
      </c>
      <c r="B969" s="65" t="s">
        <v>120</v>
      </c>
      <c r="C969" s="66">
        <v>186</v>
      </c>
    </row>
    <row r="970" spans="1:3">
      <c r="A970" s="64">
        <v>2969</v>
      </c>
      <c r="B970" s="65" t="s">
        <v>125</v>
      </c>
      <c r="C970" s="66">
        <v>267</v>
      </c>
    </row>
    <row r="971" spans="1:3">
      <c r="A971" s="64">
        <v>2970</v>
      </c>
      <c r="B971" s="65" t="s">
        <v>127</v>
      </c>
      <c r="C971" s="66">
        <v>446</v>
      </c>
    </row>
    <row r="972" spans="1:3">
      <c r="A972" s="64">
        <v>2971</v>
      </c>
      <c r="B972" s="65" t="s">
        <v>110</v>
      </c>
      <c r="C972" s="66">
        <v>186</v>
      </c>
    </row>
    <row r="973" spans="1:3">
      <c r="A973" s="64">
        <v>2972</v>
      </c>
      <c r="B973" s="65" t="s">
        <v>120</v>
      </c>
      <c r="C973" s="66">
        <v>186</v>
      </c>
    </row>
    <row r="974" spans="1:3">
      <c r="A974" s="64">
        <v>2973</v>
      </c>
      <c r="B974" s="65" t="s">
        <v>126</v>
      </c>
      <c r="C974" s="66">
        <v>186</v>
      </c>
    </row>
    <row r="975" spans="1:3">
      <c r="A975" s="64">
        <v>2974</v>
      </c>
      <c r="B975" s="65" t="s">
        <v>125</v>
      </c>
      <c r="C975" s="66">
        <v>251</v>
      </c>
    </row>
    <row r="976" spans="1:3">
      <c r="A976" s="64">
        <v>2975</v>
      </c>
      <c r="B976" s="65" t="s">
        <v>126</v>
      </c>
      <c r="C976" s="66">
        <v>186</v>
      </c>
    </row>
    <row r="977" spans="1:3">
      <c r="A977" s="64">
        <v>2976</v>
      </c>
      <c r="B977" s="65" t="s">
        <v>120</v>
      </c>
      <c r="C977" s="66">
        <v>186</v>
      </c>
    </row>
    <row r="978" spans="1:3">
      <c r="A978" s="64">
        <v>2977</v>
      </c>
      <c r="B978" s="67" t="s">
        <v>127</v>
      </c>
      <c r="C978" s="66">
        <v>558</v>
      </c>
    </row>
    <row r="979" spans="1:3">
      <c r="A979" s="64">
        <v>2978</v>
      </c>
      <c r="B979" s="65" t="s">
        <v>125</v>
      </c>
      <c r="C979" s="66">
        <v>223</v>
      </c>
    </row>
    <row r="980" spans="1:3">
      <c r="A980" s="64">
        <v>2979</v>
      </c>
      <c r="B980" s="65" t="s">
        <v>110</v>
      </c>
      <c r="C980" s="66">
        <v>186</v>
      </c>
    </row>
    <row r="981" spans="1:3">
      <c r="A981" s="64">
        <v>2980</v>
      </c>
      <c r="B981" s="65" t="s">
        <v>114</v>
      </c>
      <c r="C981" s="66">
        <v>186</v>
      </c>
    </row>
    <row r="982" spans="1:3">
      <c r="A982" s="64">
        <v>2981</v>
      </c>
      <c r="B982" s="65" t="s">
        <v>125</v>
      </c>
      <c r="C982" s="66">
        <v>318</v>
      </c>
    </row>
    <row r="983" spans="1:3">
      <c r="A983" s="64">
        <v>2982</v>
      </c>
      <c r="B983" s="65" t="s">
        <v>127</v>
      </c>
      <c r="C983" s="66">
        <v>396</v>
      </c>
    </row>
    <row r="984" spans="1:3">
      <c r="A984" s="64">
        <v>2983</v>
      </c>
      <c r="B984" s="65" t="s">
        <v>120</v>
      </c>
      <c r="C984" s="66">
        <v>186</v>
      </c>
    </row>
    <row r="985" spans="1:3">
      <c r="A985" s="64">
        <v>2984</v>
      </c>
      <c r="B985" s="65" t="s">
        <v>120</v>
      </c>
      <c r="C985" s="66">
        <v>186</v>
      </c>
    </row>
    <row r="986" spans="1:3">
      <c r="A986" s="64">
        <v>2985</v>
      </c>
      <c r="B986" s="65" t="s">
        <v>120</v>
      </c>
      <c r="C986" s="66">
        <v>186</v>
      </c>
    </row>
    <row r="987" spans="1:3">
      <c r="A987" s="64">
        <v>2986</v>
      </c>
      <c r="B987" s="65" t="s">
        <v>126</v>
      </c>
      <c r="C987" s="66">
        <v>186</v>
      </c>
    </row>
    <row r="988" spans="1:3">
      <c r="A988" s="64">
        <v>2987</v>
      </c>
      <c r="B988" s="65" t="s">
        <v>127</v>
      </c>
      <c r="C988" s="66">
        <v>518</v>
      </c>
    </row>
    <row r="989" spans="1:3">
      <c r="A989" s="64">
        <v>2988</v>
      </c>
      <c r="B989" s="65" t="s">
        <v>117</v>
      </c>
      <c r="C989" s="66">
        <v>186</v>
      </c>
    </row>
    <row r="990" spans="1:3">
      <c r="A990" s="64">
        <v>2989</v>
      </c>
      <c r="B990" s="65" t="s">
        <v>117</v>
      </c>
      <c r="C990" s="66">
        <v>186</v>
      </c>
    </row>
    <row r="991" spans="1:3">
      <c r="A991" s="64">
        <v>2990</v>
      </c>
      <c r="B991" s="65" t="s">
        <v>117</v>
      </c>
      <c r="C991" s="66">
        <v>186</v>
      </c>
    </row>
    <row r="992" spans="1:3">
      <c r="A992" s="64">
        <v>2991</v>
      </c>
      <c r="B992" s="65" t="s">
        <v>120</v>
      </c>
      <c r="C992" s="66">
        <v>186</v>
      </c>
    </row>
    <row r="993" spans="1:3">
      <c r="A993" s="64">
        <v>2992</v>
      </c>
      <c r="B993" s="65" t="s">
        <v>112</v>
      </c>
      <c r="C993" s="66">
        <v>186</v>
      </c>
    </row>
    <row r="994" spans="1:3">
      <c r="A994" s="64">
        <v>2993</v>
      </c>
      <c r="B994" s="65" t="s">
        <v>114</v>
      </c>
      <c r="C994" s="66">
        <v>186</v>
      </c>
    </row>
    <row r="995" spans="1:3">
      <c r="A995" s="64">
        <v>2994</v>
      </c>
      <c r="B995" s="65" t="s">
        <v>109</v>
      </c>
      <c r="C995" s="66">
        <v>186</v>
      </c>
    </row>
    <row r="996" spans="1:3">
      <c r="A996" s="64">
        <v>2995</v>
      </c>
      <c r="B996" s="65" t="s">
        <v>120</v>
      </c>
      <c r="C996" s="66">
        <v>186</v>
      </c>
    </row>
    <row r="997" spans="1:3">
      <c r="A997" s="64">
        <v>2996</v>
      </c>
      <c r="B997" s="65" t="s">
        <v>125</v>
      </c>
      <c r="C997" s="66">
        <v>820</v>
      </c>
    </row>
    <row r="998" spans="1:3">
      <c r="A998" s="64">
        <v>2997</v>
      </c>
      <c r="B998" s="65" t="s">
        <v>125</v>
      </c>
      <c r="C998" s="66">
        <v>837</v>
      </c>
    </row>
    <row r="999" spans="1:3">
      <c r="A999" s="64">
        <v>2998</v>
      </c>
      <c r="B999" s="65" t="s">
        <v>127</v>
      </c>
      <c r="C999" s="66">
        <v>558</v>
      </c>
    </row>
    <row r="1000" spans="1:3">
      <c r="A1000" s="64">
        <v>2999</v>
      </c>
      <c r="B1000" s="65" t="s">
        <v>127</v>
      </c>
      <c r="C1000" s="66">
        <v>558</v>
      </c>
    </row>
    <row r="1001" spans="1:3">
      <c r="A1001" s="64">
        <v>3000</v>
      </c>
      <c r="B1001" s="67" t="s">
        <v>110</v>
      </c>
      <c r="C1001" s="66">
        <v>186</v>
      </c>
    </row>
    <row r="1002" spans="1:3">
      <c r="A1002" s="64">
        <v>3001</v>
      </c>
      <c r="B1002" s="65" t="s">
        <v>110</v>
      </c>
      <c r="C1002" s="66">
        <v>186</v>
      </c>
    </row>
    <row r="1003" spans="1:3">
      <c r="A1003" s="64">
        <v>3002</v>
      </c>
      <c r="B1003" s="65" t="s">
        <v>110</v>
      </c>
      <c r="C1003" s="66">
        <v>186</v>
      </c>
    </row>
    <row r="1004" spans="1:3">
      <c r="A1004" s="64">
        <v>3003</v>
      </c>
      <c r="B1004" s="65" t="s">
        <v>119</v>
      </c>
      <c r="C1004" s="66">
        <v>139</v>
      </c>
    </row>
    <row r="1005" spans="1:3">
      <c r="A1005" s="64">
        <v>3004</v>
      </c>
      <c r="B1005" s="65" t="s">
        <v>120</v>
      </c>
      <c r="C1005" s="66">
        <v>186</v>
      </c>
    </row>
    <row r="1006" spans="1:3">
      <c r="A1006" s="64">
        <v>3005</v>
      </c>
      <c r="B1006" s="65" t="s">
        <v>120</v>
      </c>
      <c r="C1006" s="66">
        <v>186</v>
      </c>
    </row>
    <row r="1007" spans="1:3">
      <c r="A1007" s="64">
        <v>3006</v>
      </c>
      <c r="B1007" s="65" t="s">
        <v>120</v>
      </c>
      <c r="C1007" s="66">
        <v>186</v>
      </c>
    </row>
    <row r="1008" spans="1:3">
      <c r="A1008" s="64">
        <v>3007</v>
      </c>
      <c r="B1008" s="65" t="s">
        <v>111</v>
      </c>
      <c r="C1008" s="66">
        <v>186</v>
      </c>
    </row>
    <row r="1009" spans="1:3">
      <c r="A1009" s="64">
        <v>3008</v>
      </c>
      <c r="B1009" s="65" t="s">
        <v>112</v>
      </c>
      <c r="C1009" s="66">
        <v>186</v>
      </c>
    </row>
    <row r="1010" spans="1:3">
      <c r="A1010" s="64">
        <v>3009</v>
      </c>
      <c r="B1010" s="65" t="s">
        <v>112</v>
      </c>
      <c r="C1010" s="66">
        <v>186</v>
      </c>
    </row>
    <row r="1011" spans="1:3">
      <c r="A1011" s="64">
        <v>3010</v>
      </c>
      <c r="B1011" s="65" t="s">
        <v>112</v>
      </c>
      <c r="C1011" s="66">
        <v>186</v>
      </c>
    </row>
    <row r="1012" spans="1:3">
      <c r="A1012" s="64">
        <v>3011</v>
      </c>
      <c r="B1012" s="65" t="s">
        <v>126</v>
      </c>
      <c r="C1012" s="66">
        <v>186</v>
      </c>
    </row>
    <row r="1013" spans="1:3">
      <c r="A1013" s="64">
        <v>3012</v>
      </c>
      <c r="B1013" s="65" t="s">
        <v>126</v>
      </c>
      <c r="C1013" s="66">
        <v>186</v>
      </c>
    </row>
    <row r="1014" spans="1:3">
      <c r="A1014" s="64">
        <v>3013</v>
      </c>
      <c r="B1014" s="65" t="s">
        <v>114</v>
      </c>
      <c r="C1014" s="66">
        <v>186</v>
      </c>
    </row>
    <row r="1015" spans="1:3">
      <c r="A1015" s="64">
        <v>3014</v>
      </c>
      <c r="B1015" s="65" t="s">
        <v>114</v>
      </c>
      <c r="C1015" s="66">
        <v>186</v>
      </c>
    </row>
    <row r="1016" spans="1:3">
      <c r="A1016" s="64">
        <v>3015</v>
      </c>
      <c r="B1016" s="65" t="s">
        <v>114</v>
      </c>
      <c r="C1016" s="66">
        <v>186</v>
      </c>
    </row>
    <row r="1017" spans="1:3">
      <c r="A1017" s="64">
        <v>3016</v>
      </c>
      <c r="B1017" s="65" t="s">
        <v>110</v>
      </c>
      <c r="C1017" s="66">
        <v>150</v>
      </c>
    </row>
    <row r="1018" spans="1:3">
      <c r="A1018" s="64">
        <v>3017</v>
      </c>
      <c r="B1018" s="65" t="s">
        <v>108</v>
      </c>
      <c r="C1018" s="66">
        <v>279</v>
      </c>
    </row>
    <row r="1019" spans="1:3">
      <c r="A1019" s="64">
        <v>3018</v>
      </c>
      <c r="B1019" s="65" t="s">
        <v>110</v>
      </c>
      <c r="C1019" s="66">
        <v>186</v>
      </c>
    </row>
    <row r="1020" spans="1:3">
      <c r="A1020" s="64">
        <v>3019</v>
      </c>
      <c r="B1020" s="65" t="s">
        <v>114</v>
      </c>
      <c r="C1020" s="66">
        <v>186</v>
      </c>
    </row>
    <row r="1021" spans="1:3">
      <c r="A1021" s="64">
        <v>3020</v>
      </c>
      <c r="B1021" s="67" t="s">
        <v>110</v>
      </c>
      <c r="C1021" s="66">
        <v>186</v>
      </c>
    </row>
    <row r="1022" spans="1:3">
      <c r="A1022" s="64">
        <v>3021</v>
      </c>
      <c r="B1022" s="65" t="s">
        <v>114</v>
      </c>
      <c r="C1022" s="66">
        <v>186</v>
      </c>
    </row>
    <row r="1023" spans="1:3">
      <c r="A1023" s="64">
        <v>3022</v>
      </c>
      <c r="B1023" s="65" t="s">
        <v>108</v>
      </c>
      <c r="C1023" s="66">
        <v>372</v>
      </c>
    </row>
    <row r="1024" spans="1:3">
      <c r="A1024" s="64">
        <v>3023</v>
      </c>
      <c r="B1024" s="65" t="s">
        <v>110</v>
      </c>
      <c r="C1024" s="66">
        <v>186</v>
      </c>
    </row>
    <row r="1025" spans="1:3">
      <c r="A1025" s="64">
        <v>3024</v>
      </c>
      <c r="B1025" s="65" t="s">
        <v>114</v>
      </c>
      <c r="C1025" s="66">
        <v>186</v>
      </c>
    </row>
    <row r="1026" spans="1:3">
      <c r="A1026" s="64">
        <v>3025</v>
      </c>
      <c r="B1026" s="65" t="s">
        <v>109</v>
      </c>
      <c r="C1026" s="66">
        <v>186</v>
      </c>
    </row>
    <row r="1027" spans="1:3">
      <c r="A1027" s="64">
        <v>3026</v>
      </c>
      <c r="B1027" s="65" t="s">
        <v>113</v>
      </c>
      <c r="C1027" s="66">
        <v>279</v>
      </c>
    </row>
    <row r="1028" spans="1:3">
      <c r="A1028" s="64">
        <v>3027</v>
      </c>
      <c r="B1028" s="65" t="s">
        <v>108</v>
      </c>
      <c r="C1028" s="66">
        <v>372</v>
      </c>
    </row>
    <row r="1029" spans="1:3">
      <c r="A1029" s="64">
        <v>3028</v>
      </c>
      <c r="B1029" s="65" t="s">
        <v>110</v>
      </c>
      <c r="C1029" s="66">
        <v>186</v>
      </c>
    </row>
    <row r="1030" spans="1:3">
      <c r="A1030" s="64">
        <v>3029</v>
      </c>
      <c r="B1030" s="65" t="s">
        <v>114</v>
      </c>
      <c r="C1030" s="66">
        <v>186</v>
      </c>
    </row>
    <row r="1031" spans="1:3">
      <c r="A1031" s="64">
        <v>3030</v>
      </c>
      <c r="B1031" s="65" t="s">
        <v>127</v>
      </c>
      <c r="C1031" s="66">
        <v>446</v>
      </c>
    </row>
    <row r="1032" spans="1:3">
      <c r="A1032" s="64">
        <v>3031</v>
      </c>
      <c r="B1032" s="65" t="s">
        <v>120</v>
      </c>
      <c r="C1032" s="66">
        <v>186</v>
      </c>
    </row>
    <row r="1033" spans="1:3">
      <c r="A1033" s="64">
        <v>3032</v>
      </c>
      <c r="B1033" s="65" t="s">
        <v>126</v>
      </c>
      <c r="C1033" s="66">
        <v>186</v>
      </c>
    </row>
    <row r="1034" spans="1:3">
      <c r="A1034" s="64">
        <v>3033</v>
      </c>
      <c r="B1034" s="65" t="s">
        <v>117</v>
      </c>
      <c r="C1034" s="66">
        <v>186</v>
      </c>
    </row>
    <row r="1035" spans="1:3">
      <c r="A1035" s="64">
        <v>3034</v>
      </c>
      <c r="B1035" s="65" t="s">
        <v>112</v>
      </c>
      <c r="C1035" s="66">
        <v>186</v>
      </c>
    </row>
    <row r="1036" spans="1:3">
      <c r="A1036" s="64">
        <v>3035</v>
      </c>
      <c r="B1036" s="65" t="s">
        <v>109</v>
      </c>
      <c r="C1036" s="66">
        <v>186</v>
      </c>
    </row>
    <row r="1037" spans="1:3">
      <c r="A1037" s="64">
        <v>3036</v>
      </c>
      <c r="B1037" s="65" t="s">
        <v>114</v>
      </c>
      <c r="C1037" s="66">
        <v>186</v>
      </c>
    </row>
    <row r="1038" spans="1:3">
      <c r="A1038" s="64">
        <v>3037</v>
      </c>
      <c r="B1038" s="65" t="s">
        <v>108</v>
      </c>
      <c r="C1038" s="66">
        <v>279</v>
      </c>
    </row>
    <row r="1039" spans="1:3">
      <c r="A1039" s="64">
        <v>3038</v>
      </c>
      <c r="B1039" s="65" t="s">
        <v>110</v>
      </c>
      <c r="C1039" s="66">
        <v>186</v>
      </c>
    </row>
    <row r="1040" spans="1:3">
      <c r="A1040" s="64">
        <v>3039</v>
      </c>
      <c r="B1040" s="65" t="s">
        <v>114</v>
      </c>
      <c r="C1040" s="66">
        <v>186</v>
      </c>
    </row>
    <row r="1041" spans="1:3">
      <c r="A1041" s="64">
        <v>3040</v>
      </c>
      <c r="B1041" s="65" t="s">
        <v>108</v>
      </c>
      <c r="C1041" s="66">
        <v>372</v>
      </c>
    </row>
    <row r="1042" spans="1:3">
      <c r="A1042" s="64">
        <v>3041</v>
      </c>
      <c r="B1042" s="65" t="s">
        <v>110</v>
      </c>
      <c r="C1042" s="66">
        <v>186</v>
      </c>
    </row>
    <row r="1043" spans="1:3">
      <c r="A1043" s="64">
        <v>3042</v>
      </c>
      <c r="B1043" s="65" t="s">
        <v>110</v>
      </c>
      <c r="C1043" s="66">
        <v>186</v>
      </c>
    </row>
    <row r="1044" spans="1:3">
      <c r="A1044" s="64">
        <v>3043</v>
      </c>
      <c r="B1044" s="65" t="s">
        <v>110</v>
      </c>
      <c r="C1044" s="66">
        <v>186</v>
      </c>
    </row>
    <row r="1045" spans="1:3">
      <c r="A1045" s="64">
        <v>3044</v>
      </c>
      <c r="B1045" s="65" t="s">
        <v>114</v>
      </c>
      <c r="C1045" s="66">
        <v>186</v>
      </c>
    </row>
    <row r="1046" spans="1:3">
      <c r="A1046" s="64">
        <v>3045</v>
      </c>
      <c r="B1046" s="65" t="s">
        <v>114</v>
      </c>
      <c r="C1046" s="66">
        <v>186</v>
      </c>
    </row>
    <row r="1047" spans="1:3">
      <c r="A1047" s="64">
        <v>3046</v>
      </c>
      <c r="B1047" s="65" t="s">
        <v>114</v>
      </c>
      <c r="C1047" s="66">
        <v>186</v>
      </c>
    </row>
    <row r="1048" spans="1:3">
      <c r="A1048" s="64">
        <v>3047</v>
      </c>
      <c r="B1048" s="65" t="s">
        <v>108</v>
      </c>
      <c r="C1048" s="66">
        <v>372</v>
      </c>
    </row>
    <row r="1049" spans="1:3">
      <c r="A1049" s="64">
        <v>3048</v>
      </c>
      <c r="B1049" s="65" t="s">
        <v>127</v>
      </c>
      <c r="C1049" s="66">
        <v>446</v>
      </c>
    </row>
    <row r="1050" spans="1:3">
      <c r="A1050" s="64">
        <v>3049</v>
      </c>
      <c r="B1050" s="65" t="s">
        <v>110</v>
      </c>
      <c r="C1050" s="66">
        <v>186</v>
      </c>
    </row>
    <row r="1051" spans="1:3">
      <c r="A1051" s="64">
        <v>3050</v>
      </c>
      <c r="B1051" s="65" t="s">
        <v>117</v>
      </c>
      <c r="C1051" s="66">
        <v>186</v>
      </c>
    </row>
    <row r="1052" spans="1:3">
      <c r="A1052" s="64">
        <v>3051</v>
      </c>
      <c r="B1052" s="65" t="s">
        <v>120</v>
      </c>
      <c r="C1052" s="66">
        <v>186</v>
      </c>
    </row>
    <row r="1053" spans="1:3">
      <c r="A1053" s="64">
        <v>3052</v>
      </c>
      <c r="B1053" s="65" t="s">
        <v>120</v>
      </c>
      <c r="C1053" s="66">
        <v>186</v>
      </c>
    </row>
    <row r="1054" spans="1:3">
      <c r="A1054" s="64">
        <v>3053</v>
      </c>
      <c r="B1054" s="65" t="s">
        <v>115</v>
      </c>
      <c r="C1054" s="66">
        <v>186</v>
      </c>
    </row>
    <row r="1055" spans="1:3">
      <c r="A1055" s="64">
        <v>3054</v>
      </c>
      <c r="B1055" s="65" t="s">
        <v>114</v>
      </c>
      <c r="C1055" s="66">
        <v>186</v>
      </c>
    </row>
    <row r="1056" spans="1:3">
      <c r="A1056" s="64">
        <v>3055</v>
      </c>
      <c r="B1056" s="65" t="s">
        <v>110</v>
      </c>
      <c r="C1056" s="66">
        <v>186</v>
      </c>
    </row>
    <row r="1057" spans="1:3">
      <c r="A1057" s="64">
        <v>3056</v>
      </c>
      <c r="B1057" s="65" t="s">
        <v>110</v>
      </c>
      <c r="C1057" s="66">
        <v>186</v>
      </c>
    </row>
    <row r="1058" spans="1:3">
      <c r="A1058" s="64">
        <v>3057</v>
      </c>
      <c r="B1058" s="65" t="s">
        <v>120</v>
      </c>
      <c r="C1058" s="66">
        <v>186</v>
      </c>
    </row>
    <row r="1059" spans="1:3">
      <c r="A1059" s="64">
        <v>3058</v>
      </c>
      <c r="B1059" s="65" t="s">
        <v>114</v>
      </c>
      <c r="C1059" s="66">
        <v>186</v>
      </c>
    </row>
    <row r="1060" spans="1:3">
      <c r="A1060" s="64">
        <v>3059</v>
      </c>
      <c r="B1060" s="65" t="s">
        <v>108</v>
      </c>
      <c r="C1060" s="66">
        <v>186</v>
      </c>
    </row>
    <row r="1061" spans="1:3">
      <c r="A1061" s="64">
        <v>3060</v>
      </c>
      <c r="B1061" s="65" t="s">
        <v>114</v>
      </c>
      <c r="C1061" s="66">
        <v>186</v>
      </c>
    </row>
    <row r="1062" spans="1:3">
      <c r="A1062" s="64">
        <v>3061</v>
      </c>
      <c r="B1062" s="65" t="s">
        <v>114</v>
      </c>
      <c r="C1062" s="66">
        <v>186</v>
      </c>
    </row>
    <row r="1063" spans="1:3">
      <c r="A1063" s="64">
        <v>3062</v>
      </c>
      <c r="B1063" s="65" t="s">
        <v>127</v>
      </c>
      <c r="C1063" s="66">
        <v>446</v>
      </c>
    </row>
    <row r="1064" spans="1:3">
      <c r="A1064" s="64">
        <v>3063</v>
      </c>
      <c r="B1064" s="65" t="s">
        <v>110</v>
      </c>
      <c r="C1064" s="66">
        <v>186</v>
      </c>
    </row>
    <row r="1065" spans="1:3">
      <c r="A1065" s="64">
        <v>3064</v>
      </c>
      <c r="B1065" s="65" t="s">
        <v>120</v>
      </c>
      <c r="C1065" s="66">
        <v>186</v>
      </c>
    </row>
    <row r="1066" spans="1:3">
      <c r="A1066" s="64">
        <v>3065</v>
      </c>
      <c r="B1066" s="65" t="s">
        <v>126</v>
      </c>
      <c r="C1066" s="66">
        <v>186</v>
      </c>
    </row>
    <row r="1067" spans="1:3">
      <c r="A1067" s="64">
        <v>3066</v>
      </c>
      <c r="B1067" s="65" t="s">
        <v>114</v>
      </c>
      <c r="C1067" s="66">
        <v>186</v>
      </c>
    </row>
    <row r="1068" spans="1:3">
      <c r="A1068" s="64">
        <v>3067</v>
      </c>
      <c r="B1068" s="65" t="s">
        <v>110</v>
      </c>
      <c r="C1068" s="66">
        <v>186</v>
      </c>
    </row>
    <row r="1069" spans="1:3">
      <c r="A1069" s="64">
        <v>3068</v>
      </c>
      <c r="B1069" s="65" t="s">
        <v>114</v>
      </c>
      <c r="C1069" s="66">
        <v>186</v>
      </c>
    </row>
    <row r="1070" spans="1:3">
      <c r="A1070" s="64">
        <v>3069</v>
      </c>
      <c r="B1070" s="65" t="s">
        <v>110</v>
      </c>
      <c r="C1070" s="66">
        <v>186</v>
      </c>
    </row>
    <row r="1071" spans="1:3">
      <c r="A1071" s="64">
        <v>3070</v>
      </c>
      <c r="B1071" s="65" t="s">
        <v>110</v>
      </c>
      <c r="C1071" s="66">
        <v>186</v>
      </c>
    </row>
    <row r="1072" spans="1:3">
      <c r="A1072" s="64">
        <v>3071</v>
      </c>
      <c r="B1072" s="65" t="s">
        <v>114</v>
      </c>
      <c r="C1072" s="66">
        <v>186</v>
      </c>
    </row>
    <row r="1073" spans="1:3">
      <c r="A1073" s="64">
        <v>3072</v>
      </c>
      <c r="B1073" s="65" t="s">
        <v>108</v>
      </c>
      <c r="C1073" s="66">
        <v>186</v>
      </c>
    </row>
    <row r="1074" spans="1:3">
      <c r="A1074" s="64">
        <v>3073</v>
      </c>
      <c r="B1074" s="65" t="s">
        <v>110</v>
      </c>
      <c r="C1074" s="66">
        <v>186</v>
      </c>
    </row>
    <row r="1075" spans="1:3">
      <c r="A1075" s="64">
        <v>3074</v>
      </c>
      <c r="B1075" s="67" t="s">
        <v>110</v>
      </c>
      <c r="C1075" s="66">
        <v>186</v>
      </c>
    </row>
    <row r="1076" spans="1:3">
      <c r="A1076" s="64">
        <v>3075</v>
      </c>
      <c r="B1076" s="65" t="s">
        <v>108</v>
      </c>
      <c r="C1076" s="66">
        <v>279</v>
      </c>
    </row>
    <row r="1077" spans="1:3">
      <c r="A1077" s="64">
        <v>3076</v>
      </c>
      <c r="B1077" s="65" t="s">
        <v>108</v>
      </c>
      <c r="C1077" s="66">
        <v>300</v>
      </c>
    </row>
    <row r="1078" spans="1:3">
      <c r="A1078" s="64">
        <v>3077</v>
      </c>
      <c r="B1078" s="65" t="s">
        <v>110</v>
      </c>
      <c r="C1078" s="66">
        <v>186</v>
      </c>
    </row>
    <row r="1079" spans="1:3">
      <c r="A1079" s="64">
        <v>3078</v>
      </c>
      <c r="B1079" s="65" t="s">
        <v>108</v>
      </c>
      <c r="C1079" s="66">
        <v>186</v>
      </c>
    </row>
    <row r="1080" spans="1:3">
      <c r="A1080" s="64">
        <v>3079</v>
      </c>
      <c r="B1080" s="67" t="s">
        <v>110</v>
      </c>
      <c r="C1080" s="66">
        <v>186</v>
      </c>
    </row>
    <row r="1081" spans="1:3">
      <c r="A1081" s="64">
        <v>3080</v>
      </c>
      <c r="B1081" s="65" t="s">
        <v>110</v>
      </c>
      <c r="C1081" s="66">
        <v>186</v>
      </c>
    </row>
    <row r="1082" spans="1:3">
      <c r="A1082" s="64">
        <v>3081</v>
      </c>
      <c r="B1082" s="65" t="s">
        <v>114</v>
      </c>
      <c r="C1082" s="66">
        <v>186</v>
      </c>
    </row>
    <row r="1083" spans="1:3">
      <c r="A1083" s="64">
        <v>3082</v>
      </c>
      <c r="B1083" s="65" t="s">
        <v>114</v>
      </c>
      <c r="C1083" s="66">
        <v>186</v>
      </c>
    </row>
    <row r="1084" spans="1:3">
      <c r="A1084" s="64">
        <v>3083</v>
      </c>
      <c r="B1084" s="65" t="s">
        <v>114</v>
      </c>
      <c r="C1084" s="66">
        <v>186</v>
      </c>
    </row>
    <row r="1085" spans="1:3">
      <c r="A1085" s="64">
        <v>3084</v>
      </c>
      <c r="B1085" s="65" t="s">
        <v>107</v>
      </c>
      <c r="C1085" s="66">
        <v>186</v>
      </c>
    </row>
    <row r="1086" spans="1:3">
      <c r="A1086" s="64">
        <v>3085</v>
      </c>
      <c r="B1086" s="65" t="s">
        <v>114</v>
      </c>
      <c r="C1086" s="66">
        <v>186</v>
      </c>
    </row>
    <row r="1087" spans="1:3">
      <c r="A1087" s="64">
        <v>3086</v>
      </c>
      <c r="B1087" s="65" t="s">
        <v>114</v>
      </c>
      <c r="C1087" s="66">
        <v>186</v>
      </c>
    </row>
    <row r="1088" spans="1:3">
      <c r="A1088" s="64">
        <v>3087</v>
      </c>
      <c r="B1088" s="65" t="s">
        <v>108</v>
      </c>
      <c r="C1088" s="66">
        <v>279</v>
      </c>
    </row>
    <row r="1089" spans="1:3">
      <c r="A1089" s="64">
        <v>3088</v>
      </c>
      <c r="B1089" s="67" t="s">
        <v>108</v>
      </c>
      <c r="C1089" s="66">
        <v>372</v>
      </c>
    </row>
    <row r="1090" spans="1:3">
      <c r="A1090" s="64">
        <v>3089</v>
      </c>
      <c r="B1090" s="65" t="s">
        <v>108</v>
      </c>
      <c r="C1090" s="66">
        <v>372</v>
      </c>
    </row>
    <row r="1091" spans="1:3">
      <c r="A1091" s="64">
        <v>3090</v>
      </c>
      <c r="B1091" s="65" t="s">
        <v>110</v>
      </c>
      <c r="C1091" s="66">
        <v>186</v>
      </c>
    </row>
    <row r="1092" spans="1:3">
      <c r="A1092" s="64">
        <v>3091</v>
      </c>
      <c r="B1092" s="65" t="s">
        <v>110</v>
      </c>
      <c r="C1092" s="66">
        <v>186</v>
      </c>
    </row>
    <row r="1093" spans="1:3">
      <c r="A1093" s="64">
        <v>3092</v>
      </c>
      <c r="B1093" s="65" t="s">
        <v>107</v>
      </c>
      <c r="C1093" s="66">
        <v>186</v>
      </c>
    </row>
    <row r="1094" spans="1:3">
      <c r="A1094" s="64">
        <v>3093</v>
      </c>
      <c r="B1094" s="65" t="s">
        <v>108</v>
      </c>
      <c r="C1094" s="66">
        <v>279</v>
      </c>
    </row>
    <row r="1095" spans="1:3">
      <c r="A1095" s="64">
        <v>3094</v>
      </c>
      <c r="B1095" s="65" t="s">
        <v>108</v>
      </c>
      <c r="C1095" s="66">
        <v>372</v>
      </c>
    </row>
    <row r="1096" spans="1:3">
      <c r="A1096" s="64">
        <v>3095</v>
      </c>
      <c r="B1096" s="65" t="s">
        <v>110</v>
      </c>
      <c r="C1096" s="66">
        <v>186</v>
      </c>
    </row>
    <row r="1097" spans="1:3">
      <c r="A1097" s="64">
        <v>3096</v>
      </c>
      <c r="B1097" s="65" t="s">
        <v>109</v>
      </c>
      <c r="C1097" s="66">
        <v>186</v>
      </c>
    </row>
    <row r="1098" spans="1:3">
      <c r="A1098" s="64">
        <v>3097</v>
      </c>
      <c r="B1098" s="65" t="s">
        <v>109</v>
      </c>
      <c r="C1098" s="66">
        <v>186</v>
      </c>
    </row>
    <row r="1099" spans="1:3">
      <c r="A1099" s="64">
        <v>3098</v>
      </c>
      <c r="B1099" s="65" t="s">
        <v>111</v>
      </c>
      <c r="C1099" s="66">
        <v>186</v>
      </c>
    </row>
    <row r="1100" spans="1:3">
      <c r="A1100" s="64">
        <v>3099</v>
      </c>
      <c r="B1100" s="65" t="s">
        <v>112</v>
      </c>
      <c r="C1100" s="66">
        <v>186</v>
      </c>
    </row>
    <row r="1101" spans="1:3">
      <c r="A1101" s="64">
        <v>3100</v>
      </c>
      <c r="B1101" s="65" t="s">
        <v>108</v>
      </c>
      <c r="C1101" s="66">
        <v>372</v>
      </c>
    </row>
    <row r="1102" spans="1:3">
      <c r="A1102" s="64">
        <v>3101</v>
      </c>
      <c r="B1102" s="65" t="s">
        <v>110</v>
      </c>
      <c r="C1102" s="66">
        <v>186</v>
      </c>
    </row>
    <row r="1103" spans="1:3">
      <c r="A1103" s="64">
        <v>3102</v>
      </c>
      <c r="B1103" s="65" t="s">
        <v>110</v>
      </c>
      <c r="C1103" s="66">
        <v>186</v>
      </c>
    </row>
    <row r="1104" spans="1:3">
      <c r="A1104" s="64">
        <v>3103</v>
      </c>
      <c r="B1104" s="65" t="s">
        <v>114</v>
      </c>
      <c r="C1104" s="66">
        <v>186</v>
      </c>
    </row>
    <row r="1105" spans="1:3">
      <c r="A1105" s="64">
        <v>3104</v>
      </c>
      <c r="B1105" s="65" t="s">
        <v>110</v>
      </c>
      <c r="C1105" s="66">
        <v>186</v>
      </c>
    </row>
    <row r="1106" spans="1:3">
      <c r="A1106" s="64">
        <v>3105</v>
      </c>
      <c r="B1106" s="65" t="s">
        <v>109</v>
      </c>
      <c r="C1106" s="66">
        <v>186</v>
      </c>
    </row>
    <row r="1107" spans="1:3">
      <c r="A1107" s="64">
        <v>3106</v>
      </c>
      <c r="B1107" s="65" t="s">
        <v>109</v>
      </c>
      <c r="C1107" s="66">
        <v>186</v>
      </c>
    </row>
    <row r="1108" spans="1:3">
      <c r="A1108" s="64">
        <v>3107</v>
      </c>
      <c r="B1108" s="65" t="s">
        <v>107</v>
      </c>
      <c r="C1108" s="66">
        <v>186</v>
      </c>
    </row>
    <row r="1109" spans="1:3">
      <c r="A1109" s="64">
        <v>3108</v>
      </c>
      <c r="B1109" s="65" t="s">
        <v>114</v>
      </c>
      <c r="C1109" s="66">
        <v>186</v>
      </c>
    </row>
    <row r="1110" spans="1:3">
      <c r="A1110" s="64">
        <v>3109</v>
      </c>
      <c r="B1110" s="65" t="s">
        <v>108</v>
      </c>
      <c r="C1110" s="66">
        <v>279</v>
      </c>
    </row>
    <row r="1111" spans="1:3">
      <c r="A1111" s="64">
        <v>3110</v>
      </c>
      <c r="B1111" s="65" t="s">
        <v>109</v>
      </c>
      <c r="C1111" s="66">
        <v>186</v>
      </c>
    </row>
    <row r="1112" spans="1:3">
      <c r="A1112" s="64">
        <v>3111</v>
      </c>
      <c r="B1112" s="65" t="s">
        <v>109</v>
      </c>
      <c r="C1112" s="66">
        <v>186</v>
      </c>
    </row>
    <row r="1113" spans="1:3">
      <c r="A1113" s="64">
        <v>3112</v>
      </c>
      <c r="B1113" s="65" t="s">
        <v>113</v>
      </c>
      <c r="C1113" s="66">
        <v>372</v>
      </c>
    </row>
    <row r="1114" spans="1:3">
      <c r="A1114" s="64">
        <v>3113</v>
      </c>
      <c r="B1114" s="65" t="s">
        <v>110</v>
      </c>
      <c r="C1114" s="66">
        <v>186</v>
      </c>
    </row>
    <row r="1115" spans="1:3">
      <c r="A1115" s="64">
        <v>3114</v>
      </c>
      <c r="B1115" s="65" t="s">
        <v>115</v>
      </c>
      <c r="C1115" s="66">
        <v>186</v>
      </c>
    </row>
    <row r="1116" spans="1:3">
      <c r="A1116" s="64">
        <v>3115</v>
      </c>
      <c r="B1116" s="65" t="s">
        <v>114</v>
      </c>
      <c r="C1116" s="66">
        <v>186</v>
      </c>
    </row>
    <row r="1117" spans="1:3">
      <c r="A1117" s="64">
        <v>3116</v>
      </c>
      <c r="B1117" s="65" t="s">
        <v>110</v>
      </c>
      <c r="C1117" s="66">
        <v>186</v>
      </c>
    </row>
    <row r="1118" spans="1:3">
      <c r="A1118" s="64">
        <v>3117</v>
      </c>
      <c r="B1118" s="65" t="s">
        <v>110</v>
      </c>
      <c r="C1118" s="66">
        <v>186</v>
      </c>
    </row>
    <row r="1119" spans="1:3">
      <c r="A1119" s="64">
        <v>3118</v>
      </c>
      <c r="B1119" s="65" t="s">
        <v>111</v>
      </c>
      <c r="C1119" s="66">
        <v>186</v>
      </c>
    </row>
    <row r="1120" spans="1:3">
      <c r="A1120" s="64">
        <v>3119</v>
      </c>
      <c r="B1120" s="65" t="s">
        <v>112</v>
      </c>
      <c r="C1120" s="66">
        <v>186</v>
      </c>
    </row>
    <row r="1121" spans="1:3">
      <c r="A1121" s="64">
        <v>3120</v>
      </c>
      <c r="B1121" s="65" t="s">
        <v>114</v>
      </c>
      <c r="C1121" s="66">
        <v>186</v>
      </c>
    </row>
    <row r="1122" spans="1:3">
      <c r="A1122" s="64">
        <v>3121</v>
      </c>
      <c r="B1122" s="65" t="s">
        <v>112</v>
      </c>
      <c r="C1122" s="66">
        <v>186</v>
      </c>
    </row>
    <row r="1123" spans="1:3">
      <c r="A1123" s="64">
        <v>3122</v>
      </c>
      <c r="B1123" s="65" t="s">
        <v>109</v>
      </c>
      <c r="C1123" s="66">
        <v>186</v>
      </c>
    </row>
    <row r="1124" spans="1:3">
      <c r="A1124" s="64">
        <v>3123</v>
      </c>
      <c r="B1124" s="65" t="s">
        <v>109</v>
      </c>
      <c r="C1124" s="66">
        <v>186</v>
      </c>
    </row>
    <row r="1125" spans="1:3">
      <c r="A1125" s="64">
        <v>3124</v>
      </c>
      <c r="B1125" s="65" t="s">
        <v>112</v>
      </c>
      <c r="C1125" s="66">
        <v>186</v>
      </c>
    </row>
    <row r="1126" spans="1:3">
      <c r="A1126" s="64">
        <v>3125</v>
      </c>
      <c r="B1126" s="65" t="s">
        <v>113</v>
      </c>
      <c r="C1126" s="66">
        <v>186</v>
      </c>
    </row>
    <row r="1127" spans="1:3">
      <c r="A1127" s="64">
        <v>3126</v>
      </c>
      <c r="B1127" s="65" t="s">
        <v>109</v>
      </c>
      <c r="C1127" s="66">
        <v>186</v>
      </c>
    </row>
    <row r="1128" spans="1:3">
      <c r="A1128" s="64">
        <v>3127</v>
      </c>
      <c r="B1128" s="65" t="s">
        <v>109</v>
      </c>
      <c r="C1128" s="66">
        <v>186</v>
      </c>
    </row>
    <row r="1129" spans="1:3">
      <c r="A1129" s="64">
        <v>3128</v>
      </c>
      <c r="B1129" s="65" t="s">
        <v>113</v>
      </c>
      <c r="C1129" s="66">
        <v>279</v>
      </c>
    </row>
    <row r="1130" spans="1:3">
      <c r="A1130" s="64">
        <v>3129</v>
      </c>
      <c r="B1130" s="65" t="s">
        <v>111</v>
      </c>
      <c r="C1130" s="66">
        <v>186</v>
      </c>
    </row>
    <row r="1131" spans="1:3">
      <c r="A1131" s="64">
        <v>3130</v>
      </c>
      <c r="B1131" s="65" t="s">
        <v>112</v>
      </c>
      <c r="C1131" s="66">
        <v>186</v>
      </c>
    </row>
    <row r="1132" spans="1:3">
      <c r="A1132" s="64">
        <v>3131</v>
      </c>
      <c r="B1132" s="65" t="s">
        <v>123</v>
      </c>
      <c r="C1132" s="66">
        <v>186</v>
      </c>
    </row>
    <row r="1133" spans="1:3">
      <c r="A1133" s="64">
        <v>3132</v>
      </c>
      <c r="B1133" s="65" t="s">
        <v>108</v>
      </c>
      <c r="C1133" s="66">
        <v>372</v>
      </c>
    </row>
    <row r="1134" spans="1:3">
      <c r="A1134" s="64">
        <v>3133</v>
      </c>
      <c r="B1134" s="65" t="s">
        <v>108</v>
      </c>
      <c r="C1134" s="66">
        <v>372</v>
      </c>
    </row>
    <row r="1135" spans="1:3">
      <c r="A1135" s="64">
        <v>3134</v>
      </c>
      <c r="B1135" s="65" t="s">
        <v>110</v>
      </c>
      <c r="C1135" s="66">
        <v>186</v>
      </c>
    </row>
    <row r="1136" spans="1:3">
      <c r="A1136" s="64">
        <v>3135</v>
      </c>
      <c r="B1136" s="65" t="s">
        <v>110</v>
      </c>
      <c r="C1136" s="66">
        <v>186</v>
      </c>
    </row>
    <row r="1137" spans="1:3">
      <c r="A1137" s="64">
        <v>3136</v>
      </c>
      <c r="B1137" s="65" t="s">
        <v>113</v>
      </c>
      <c r="C1137" s="66">
        <v>186</v>
      </c>
    </row>
    <row r="1138" spans="1:3">
      <c r="A1138" s="64">
        <v>3137</v>
      </c>
      <c r="B1138" s="65" t="s">
        <v>113</v>
      </c>
      <c r="C1138" s="66">
        <v>279</v>
      </c>
    </row>
    <row r="1139" spans="1:3">
      <c r="A1139" s="64">
        <v>3138</v>
      </c>
      <c r="B1139" s="65" t="s">
        <v>109</v>
      </c>
      <c r="C1139" s="66">
        <v>186</v>
      </c>
    </row>
    <row r="1140" spans="1:3">
      <c r="A1140" s="64">
        <v>3139</v>
      </c>
      <c r="B1140" s="65" t="s">
        <v>114</v>
      </c>
      <c r="C1140" s="66">
        <v>186</v>
      </c>
    </row>
    <row r="1141" spans="1:3">
      <c r="A1141" s="64">
        <v>3140</v>
      </c>
      <c r="B1141" s="65" t="s">
        <v>119</v>
      </c>
      <c r="C1141" s="66">
        <v>111</v>
      </c>
    </row>
    <row r="1142" spans="1:3">
      <c r="A1142" s="64">
        <v>3141</v>
      </c>
      <c r="B1142" s="65" t="s">
        <v>109</v>
      </c>
      <c r="C1142" s="66">
        <v>186</v>
      </c>
    </row>
    <row r="1143" spans="1:3">
      <c r="A1143" s="64">
        <v>3142</v>
      </c>
      <c r="B1143" s="65" t="s">
        <v>110</v>
      </c>
      <c r="C1143" s="66">
        <v>186</v>
      </c>
    </row>
    <row r="1144" spans="1:3">
      <c r="A1144" s="64">
        <v>3143</v>
      </c>
      <c r="B1144" s="65" t="s">
        <v>117</v>
      </c>
      <c r="C1144" s="66">
        <v>186</v>
      </c>
    </row>
    <row r="1145" spans="1:3">
      <c r="A1145" s="64">
        <v>3144</v>
      </c>
      <c r="B1145" s="65" t="s">
        <v>112</v>
      </c>
      <c r="C1145" s="66">
        <v>186</v>
      </c>
    </row>
    <row r="1146" spans="1:3">
      <c r="A1146" s="64">
        <v>3145</v>
      </c>
      <c r="B1146" s="65" t="s">
        <v>114</v>
      </c>
      <c r="C1146" s="66">
        <v>186</v>
      </c>
    </row>
    <row r="1147" spans="1:3">
      <c r="A1147" s="64">
        <v>3146</v>
      </c>
      <c r="B1147" s="65" t="s">
        <v>110</v>
      </c>
      <c r="C1147" s="66">
        <v>186</v>
      </c>
    </row>
    <row r="1148" spans="1:3">
      <c r="A1148" s="64">
        <v>3147</v>
      </c>
      <c r="B1148" s="65" t="s">
        <v>112</v>
      </c>
      <c r="C1148" s="66">
        <v>186</v>
      </c>
    </row>
    <row r="1149" spans="1:3">
      <c r="A1149" s="64">
        <v>3148</v>
      </c>
      <c r="B1149" s="65" t="s">
        <v>108</v>
      </c>
      <c r="C1149" s="66">
        <v>186</v>
      </c>
    </row>
    <row r="1150" spans="1:3">
      <c r="A1150" s="64">
        <v>3149</v>
      </c>
      <c r="B1150" s="65" t="s">
        <v>113</v>
      </c>
      <c r="C1150" s="66">
        <v>279</v>
      </c>
    </row>
    <row r="1151" spans="1:3">
      <c r="A1151" s="64">
        <v>3150</v>
      </c>
      <c r="B1151" s="65" t="s">
        <v>110</v>
      </c>
      <c r="C1151" s="66">
        <v>186</v>
      </c>
    </row>
    <row r="1152" spans="1:3">
      <c r="A1152" s="64">
        <v>3151</v>
      </c>
      <c r="B1152" s="65" t="s">
        <v>113</v>
      </c>
      <c r="C1152" s="66">
        <v>186</v>
      </c>
    </row>
    <row r="1153" spans="1:3">
      <c r="A1153" s="64">
        <v>3152</v>
      </c>
      <c r="B1153" s="65" t="s">
        <v>108</v>
      </c>
      <c r="C1153" s="66">
        <v>279</v>
      </c>
    </row>
    <row r="1154" spans="1:3">
      <c r="A1154" s="64">
        <v>3153</v>
      </c>
      <c r="B1154" s="65" t="s">
        <v>114</v>
      </c>
      <c r="C1154" s="66">
        <v>186</v>
      </c>
    </row>
    <row r="1155" spans="1:3">
      <c r="A1155" s="64">
        <v>3154</v>
      </c>
      <c r="B1155" s="65" t="s">
        <v>109</v>
      </c>
      <c r="C1155" s="66">
        <v>186</v>
      </c>
    </row>
    <row r="1156" spans="1:3">
      <c r="A1156" s="64">
        <v>3155</v>
      </c>
      <c r="B1156" s="65" t="s">
        <v>109</v>
      </c>
      <c r="C1156" s="66">
        <v>186</v>
      </c>
    </row>
    <row r="1157" spans="1:3">
      <c r="A1157" s="64">
        <v>3156</v>
      </c>
      <c r="B1157" s="65" t="s">
        <v>113</v>
      </c>
      <c r="C1157" s="66">
        <v>372</v>
      </c>
    </row>
    <row r="1158" spans="1:3">
      <c r="A1158" s="64">
        <v>3157</v>
      </c>
      <c r="B1158" s="65" t="s">
        <v>110</v>
      </c>
      <c r="C1158" s="66">
        <v>186</v>
      </c>
    </row>
    <row r="1159" spans="1:3">
      <c r="A1159" s="64">
        <v>3158</v>
      </c>
      <c r="B1159" s="65" t="s">
        <v>117</v>
      </c>
      <c r="C1159" s="66">
        <v>186</v>
      </c>
    </row>
    <row r="1160" spans="1:3">
      <c r="A1160" s="64">
        <v>3159</v>
      </c>
      <c r="B1160" s="65" t="s">
        <v>114</v>
      </c>
      <c r="C1160" s="66">
        <v>186</v>
      </c>
    </row>
    <row r="1161" spans="1:3">
      <c r="A1161" s="64">
        <v>3160</v>
      </c>
      <c r="B1161" s="65" t="s">
        <v>108</v>
      </c>
      <c r="C1161" s="66">
        <v>186</v>
      </c>
    </row>
    <row r="1162" spans="1:3">
      <c r="A1162" s="64">
        <v>3161</v>
      </c>
      <c r="B1162" s="65" t="s">
        <v>108</v>
      </c>
      <c r="C1162" s="66">
        <v>279</v>
      </c>
    </row>
    <row r="1163" spans="1:3">
      <c r="A1163" s="64">
        <v>3162</v>
      </c>
      <c r="B1163" s="65" t="s">
        <v>117</v>
      </c>
      <c r="C1163" s="66">
        <v>186</v>
      </c>
    </row>
    <row r="1164" spans="1:3">
      <c r="A1164" s="64">
        <v>3163</v>
      </c>
      <c r="B1164" s="65" t="s">
        <v>117</v>
      </c>
      <c r="C1164" s="66">
        <v>186</v>
      </c>
    </row>
    <row r="1165" spans="1:3">
      <c r="A1165" s="64">
        <v>3164</v>
      </c>
      <c r="B1165" s="65" t="s">
        <v>109</v>
      </c>
      <c r="C1165" s="66">
        <v>186</v>
      </c>
    </row>
    <row r="1166" spans="1:3">
      <c r="A1166" s="64">
        <v>3165</v>
      </c>
      <c r="B1166" s="65" t="s">
        <v>109</v>
      </c>
      <c r="C1166" s="66">
        <v>186</v>
      </c>
    </row>
    <row r="1167" spans="1:3">
      <c r="A1167" s="64">
        <v>3166</v>
      </c>
      <c r="B1167" s="65" t="s">
        <v>109</v>
      </c>
      <c r="C1167" s="66">
        <v>186</v>
      </c>
    </row>
    <row r="1168" spans="1:3">
      <c r="A1168" s="64">
        <v>3167</v>
      </c>
      <c r="B1168" s="65" t="s">
        <v>108</v>
      </c>
      <c r="C1168" s="66">
        <v>279</v>
      </c>
    </row>
    <row r="1169" spans="1:3">
      <c r="A1169" s="64">
        <v>3168</v>
      </c>
      <c r="B1169" s="65" t="s">
        <v>113</v>
      </c>
      <c r="C1169" s="66">
        <v>279</v>
      </c>
    </row>
    <row r="1170" spans="1:3">
      <c r="A1170" s="64">
        <v>3169</v>
      </c>
      <c r="B1170" s="65" t="s">
        <v>109</v>
      </c>
      <c r="C1170" s="66">
        <v>186</v>
      </c>
    </row>
    <row r="1171" spans="1:3">
      <c r="A1171" s="64">
        <v>3170</v>
      </c>
      <c r="B1171" s="65" t="s">
        <v>113</v>
      </c>
      <c r="C1171" s="66">
        <v>372</v>
      </c>
    </row>
    <row r="1172" spans="1:3">
      <c r="A1172" s="64">
        <v>3171</v>
      </c>
      <c r="B1172" s="65" t="s">
        <v>108</v>
      </c>
      <c r="C1172" s="66">
        <v>372</v>
      </c>
    </row>
    <row r="1173" spans="1:3">
      <c r="A1173" s="64">
        <v>3172</v>
      </c>
      <c r="B1173" s="65" t="s">
        <v>108</v>
      </c>
      <c r="C1173" s="66">
        <v>186</v>
      </c>
    </row>
    <row r="1174" spans="1:3">
      <c r="A1174" s="64">
        <v>3173</v>
      </c>
      <c r="B1174" s="65" t="s">
        <v>110</v>
      </c>
      <c r="C1174" s="66">
        <v>186</v>
      </c>
    </row>
    <row r="1175" spans="1:3">
      <c r="A1175" s="64">
        <v>3174</v>
      </c>
      <c r="B1175" s="65" t="s">
        <v>118</v>
      </c>
      <c r="C1175" s="66">
        <v>186</v>
      </c>
    </row>
    <row r="1176" spans="1:3">
      <c r="A1176" s="64">
        <v>3175</v>
      </c>
      <c r="B1176" s="65" t="s">
        <v>118</v>
      </c>
      <c r="C1176" s="66">
        <v>186</v>
      </c>
    </row>
    <row r="1177" spans="1:3">
      <c r="A1177" s="64">
        <v>3176</v>
      </c>
      <c r="B1177" s="65" t="s">
        <v>118</v>
      </c>
      <c r="C1177" s="66">
        <v>186</v>
      </c>
    </row>
    <row r="1178" spans="1:3">
      <c r="A1178" s="64">
        <v>3177</v>
      </c>
      <c r="B1178" s="65" t="s">
        <v>118</v>
      </c>
      <c r="C1178" s="66">
        <v>186</v>
      </c>
    </row>
    <row r="1179" spans="1:3">
      <c r="A1179" s="64">
        <v>3178</v>
      </c>
      <c r="B1179" s="65" t="s">
        <v>118</v>
      </c>
      <c r="C1179" s="66">
        <v>186</v>
      </c>
    </row>
    <row r="1180" spans="1:3">
      <c r="A1180" s="64">
        <v>3179</v>
      </c>
      <c r="B1180" s="65" t="s">
        <v>118</v>
      </c>
      <c r="C1180" s="66">
        <v>186</v>
      </c>
    </row>
    <row r="1181" spans="1:3">
      <c r="A1181" s="64">
        <v>3180</v>
      </c>
      <c r="B1181" s="67" t="s">
        <v>118</v>
      </c>
      <c r="C1181" s="66">
        <v>186</v>
      </c>
    </row>
    <row r="1182" spans="1:3">
      <c r="A1182" s="64">
        <v>3181</v>
      </c>
      <c r="B1182" s="65" t="s">
        <v>118</v>
      </c>
      <c r="C1182" s="66">
        <v>186</v>
      </c>
    </row>
    <row r="1183" spans="1:3">
      <c r="A1183" s="64">
        <v>3182</v>
      </c>
      <c r="B1183" s="65" t="s">
        <v>118</v>
      </c>
      <c r="C1183" s="66">
        <v>186</v>
      </c>
    </row>
    <row r="1184" spans="1:3">
      <c r="A1184" s="64">
        <v>3183</v>
      </c>
      <c r="B1184" s="65" t="s">
        <v>118</v>
      </c>
      <c r="C1184" s="66">
        <v>186</v>
      </c>
    </row>
    <row r="1185" spans="1:3">
      <c r="A1185" s="64">
        <v>3184</v>
      </c>
      <c r="B1185" s="65" t="s">
        <v>108</v>
      </c>
      <c r="C1185" s="66">
        <v>279</v>
      </c>
    </row>
    <row r="1186" spans="1:3">
      <c r="A1186" s="64">
        <v>3185</v>
      </c>
      <c r="B1186" s="65" t="s">
        <v>107</v>
      </c>
      <c r="C1186" s="66">
        <v>186</v>
      </c>
    </row>
    <row r="1187" spans="1:3">
      <c r="A1187" s="64">
        <v>3186</v>
      </c>
      <c r="B1187" s="65" t="s">
        <v>108</v>
      </c>
      <c r="C1187" s="66">
        <v>372</v>
      </c>
    </row>
    <row r="1188" spans="1:3">
      <c r="A1188" s="64">
        <v>3187</v>
      </c>
      <c r="B1188" s="65" t="s">
        <v>108</v>
      </c>
      <c r="C1188" s="66">
        <v>361</v>
      </c>
    </row>
    <row r="1189" spans="1:3">
      <c r="A1189" s="64">
        <v>3188</v>
      </c>
      <c r="B1189" s="65" t="s">
        <v>110</v>
      </c>
      <c r="C1189" s="66">
        <v>172</v>
      </c>
    </row>
    <row r="1190" spans="1:3">
      <c r="A1190" s="64">
        <v>3189</v>
      </c>
      <c r="B1190" s="65" t="s">
        <v>114</v>
      </c>
      <c r="C1190" s="66">
        <v>186</v>
      </c>
    </row>
    <row r="1191" spans="1:3">
      <c r="A1191" s="64">
        <v>3190</v>
      </c>
      <c r="B1191" s="65" t="s">
        <v>114</v>
      </c>
      <c r="C1191" s="66">
        <v>186</v>
      </c>
    </row>
    <row r="1192" spans="1:3">
      <c r="A1192" s="64">
        <v>3191</v>
      </c>
      <c r="B1192" s="65" t="s">
        <v>108</v>
      </c>
      <c r="C1192" s="66">
        <v>186</v>
      </c>
    </row>
    <row r="1193" spans="1:3">
      <c r="A1193" s="64">
        <v>3192</v>
      </c>
      <c r="B1193" s="65" t="s">
        <v>110</v>
      </c>
      <c r="C1193" s="66">
        <v>186</v>
      </c>
    </row>
    <row r="1194" spans="1:3">
      <c r="A1194" s="64">
        <v>3193</v>
      </c>
      <c r="B1194" s="65" t="s">
        <v>109</v>
      </c>
      <c r="C1194" s="66">
        <v>186</v>
      </c>
    </row>
    <row r="1195" spans="1:3">
      <c r="A1195" s="64">
        <v>3194</v>
      </c>
      <c r="B1195" s="65" t="s">
        <v>111</v>
      </c>
      <c r="C1195" s="66">
        <v>186</v>
      </c>
    </row>
    <row r="1196" spans="1:3">
      <c r="A1196" s="64">
        <v>3195</v>
      </c>
      <c r="B1196" s="65" t="s">
        <v>110</v>
      </c>
      <c r="C1196" s="66">
        <v>186</v>
      </c>
    </row>
    <row r="1197" spans="1:3">
      <c r="A1197" s="64">
        <v>3196</v>
      </c>
      <c r="B1197" s="65" t="s">
        <v>114</v>
      </c>
      <c r="C1197" s="66">
        <v>186</v>
      </c>
    </row>
    <row r="1198" spans="1:3">
      <c r="A1198" s="64">
        <v>3197</v>
      </c>
      <c r="B1198" s="65" t="s">
        <v>108</v>
      </c>
      <c r="C1198" s="66">
        <v>300</v>
      </c>
    </row>
    <row r="1199" spans="1:3">
      <c r="A1199" s="64">
        <v>3198</v>
      </c>
      <c r="B1199" s="65" t="s">
        <v>108</v>
      </c>
      <c r="C1199" s="66">
        <v>279</v>
      </c>
    </row>
    <row r="1200" spans="1:3">
      <c r="A1200" s="64">
        <v>3199</v>
      </c>
      <c r="B1200" s="65" t="s">
        <v>110</v>
      </c>
      <c r="C1200" s="66">
        <v>186</v>
      </c>
    </row>
    <row r="1201" spans="1:3">
      <c r="A1201" s="64">
        <v>3200</v>
      </c>
      <c r="B1201" s="65" t="s">
        <v>114</v>
      </c>
      <c r="C1201" s="66">
        <v>186</v>
      </c>
    </row>
    <row r="1202" spans="1:3">
      <c r="A1202" s="64">
        <v>3201</v>
      </c>
      <c r="B1202" s="65" t="s">
        <v>112</v>
      </c>
      <c r="C1202" s="66">
        <v>186</v>
      </c>
    </row>
    <row r="1203" spans="1:3">
      <c r="A1203" s="64">
        <v>3202</v>
      </c>
      <c r="B1203" s="65" t="s">
        <v>112</v>
      </c>
      <c r="C1203" s="66">
        <v>186</v>
      </c>
    </row>
    <row r="1204" spans="1:3">
      <c r="A1204" s="64">
        <v>3203</v>
      </c>
      <c r="B1204" s="65" t="s">
        <v>112</v>
      </c>
      <c r="C1204" s="66">
        <v>186</v>
      </c>
    </row>
    <row r="1205" spans="1:3">
      <c r="A1205" s="64">
        <v>3204</v>
      </c>
      <c r="B1205" s="65" t="s">
        <v>113</v>
      </c>
      <c r="C1205" s="66">
        <v>372</v>
      </c>
    </row>
    <row r="1206" spans="1:3">
      <c r="A1206" s="64">
        <v>3205</v>
      </c>
      <c r="B1206" s="65" t="s">
        <v>108</v>
      </c>
      <c r="C1206" s="66">
        <v>279</v>
      </c>
    </row>
    <row r="1207" spans="1:3">
      <c r="A1207" s="64">
        <v>3206</v>
      </c>
      <c r="B1207" s="65" t="s">
        <v>113</v>
      </c>
      <c r="C1207" s="66">
        <v>279</v>
      </c>
    </row>
    <row r="1208" spans="1:3">
      <c r="A1208" s="64">
        <v>3207</v>
      </c>
      <c r="B1208" s="65" t="s">
        <v>109</v>
      </c>
      <c r="C1208" s="66">
        <v>186</v>
      </c>
    </row>
    <row r="1209" spans="1:3">
      <c r="A1209" s="64">
        <v>3208</v>
      </c>
      <c r="B1209" s="67" t="s">
        <v>114</v>
      </c>
      <c r="C1209" s="66">
        <v>186</v>
      </c>
    </row>
    <row r="1210" spans="1:3">
      <c r="A1210" s="64">
        <v>3209</v>
      </c>
      <c r="B1210" s="67" t="s">
        <v>110</v>
      </c>
      <c r="C1210" s="66">
        <v>186</v>
      </c>
    </row>
    <row r="1211" spans="1:3">
      <c r="A1211" s="64">
        <v>3210</v>
      </c>
      <c r="B1211" s="65" t="s">
        <v>114</v>
      </c>
      <c r="C1211" s="66">
        <v>186</v>
      </c>
    </row>
    <row r="1212" spans="1:3">
      <c r="A1212" s="64">
        <v>3211</v>
      </c>
      <c r="B1212" s="65" t="s">
        <v>113</v>
      </c>
      <c r="C1212" s="66">
        <v>186</v>
      </c>
    </row>
    <row r="1213" spans="1:3">
      <c r="A1213" s="64">
        <v>3212</v>
      </c>
      <c r="B1213" s="65" t="s">
        <v>113</v>
      </c>
      <c r="C1213" s="66">
        <v>279</v>
      </c>
    </row>
    <row r="1214" spans="1:3">
      <c r="A1214" s="64">
        <v>3213</v>
      </c>
      <c r="B1214" s="65" t="s">
        <v>113</v>
      </c>
      <c r="C1214" s="66">
        <v>186</v>
      </c>
    </row>
    <row r="1215" spans="1:3">
      <c r="A1215" s="64">
        <v>3214</v>
      </c>
      <c r="B1215" s="65" t="s">
        <v>113</v>
      </c>
      <c r="C1215" s="66">
        <v>186</v>
      </c>
    </row>
    <row r="1216" spans="1:3">
      <c r="A1216" s="64">
        <v>3215</v>
      </c>
      <c r="B1216" s="65" t="s">
        <v>109</v>
      </c>
      <c r="C1216" s="66">
        <v>186</v>
      </c>
    </row>
    <row r="1217" spans="1:3">
      <c r="A1217" s="64">
        <v>3216</v>
      </c>
      <c r="B1217" s="65" t="s">
        <v>114</v>
      </c>
      <c r="C1217" s="66">
        <v>186</v>
      </c>
    </row>
    <row r="1218" spans="1:3">
      <c r="A1218" s="64">
        <v>3217</v>
      </c>
      <c r="B1218" s="65" t="s">
        <v>108</v>
      </c>
      <c r="C1218" s="66">
        <v>372</v>
      </c>
    </row>
    <row r="1219" spans="1:3">
      <c r="A1219" s="64">
        <v>3218</v>
      </c>
      <c r="B1219" s="65" t="s">
        <v>114</v>
      </c>
      <c r="C1219" s="66">
        <v>186</v>
      </c>
    </row>
    <row r="1220" spans="1:3">
      <c r="A1220" s="64">
        <v>3219</v>
      </c>
      <c r="B1220" s="65" t="s">
        <v>108</v>
      </c>
      <c r="C1220" s="66">
        <v>372</v>
      </c>
    </row>
    <row r="1221" spans="1:3">
      <c r="A1221" s="64">
        <v>3220</v>
      </c>
      <c r="B1221" s="65" t="s">
        <v>110</v>
      </c>
      <c r="C1221" s="66">
        <v>186</v>
      </c>
    </row>
    <row r="1222" spans="1:3">
      <c r="A1222" s="64">
        <v>3221</v>
      </c>
      <c r="B1222" s="65" t="s">
        <v>114</v>
      </c>
      <c r="C1222" s="66">
        <v>186</v>
      </c>
    </row>
    <row r="1223" spans="1:3">
      <c r="A1223" s="64">
        <v>3222</v>
      </c>
      <c r="B1223" s="65" t="s">
        <v>110</v>
      </c>
      <c r="C1223" s="66">
        <v>186</v>
      </c>
    </row>
    <row r="1224" spans="1:3">
      <c r="A1224" s="64">
        <v>3223</v>
      </c>
      <c r="B1224" s="65" t="s">
        <v>114</v>
      </c>
      <c r="C1224" s="66">
        <v>186</v>
      </c>
    </row>
    <row r="1225" spans="1:3">
      <c r="A1225" s="64">
        <v>3224</v>
      </c>
      <c r="B1225" s="65" t="s">
        <v>114</v>
      </c>
      <c r="C1225" s="66">
        <v>186</v>
      </c>
    </row>
    <row r="1226" spans="1:3">
      <c r="A1226" s="64">
        <v>3225</v>
      </c>
      <c r="B1226" s="65" t="s">
        <v>108</v>
      </c>
      <c r="C1226" s="66">
        <v>372</v>
      </c>
    </row>
    <row r="1227" spans="1:3">
      <c r="A1227" s="64">
        <v>3226</v>
      </c>
      <c r="B1227" s="65" t="s">
        <v>113</v>
      </c>
      <c r="C1227" s="66">
        <v>279</v>
      </c>
    </row>
    <row r="1228" spans="1:3">
      <c r="A1228" s="64">
        <v>3227</v>
      </c>
      <c r="B1228" s="65" t="s">
        <v>113</v>
      </c>
      <c r="C1228" s="66">
        <v>279</v>
      </c>
    </row>
    <row r="1229" spans="1:3">
      <c r="A1229" s="64">
        <v>3228</v>
      </c>
      <c r="B1229" s="65" t="s">
        <v>110</v>
      </c>
      <c r="C1229" s="66">
        <v>186</v>
      </c>
    </row>
    <row r="1230" spans="1:3">
      <c r="A1230" s="64">
        <v>3229</v>
      </c>
      <c r="B1230" s="65" t="s">
        <v>114</v>
      </c>
      <c r="C1230" s="66">
        <v>186</v>
      </c>
    </row>
    <row r="1231" spans="1:3">
      <c r="A1231" s="64">
        <v>3230</v>
      </c>
      <c r="B1231" s="65" t="s">
        <v>108</v>
      </c>
      <c r="C1231" s="66">
        <v>186</v>
      </c>
    </row>
    <row r="1232" spans="1:3">
      <c r="A1232" s="64">
        <v>3231</v>
      </c>
      <c r="B1232" s="67" t="s">
        <v>110</v>
      </c>
      <c r="C1232" s="66">
        <v>186</v>
      </c>
    </row>
    <row r="1233" spans="1:3">
      <c r="A1233" s="64">
        <v>3232</v>
      </c>
      <c r="B1233" s="65" t="s">
        <v>108</v>
      </c>
      <c r="C1233" s="66">
        <v>372</v>
      </c>
    </row>
    <row r="1234" spans="1:3">
      <c r="A1234" s="64">
        <v>3233</v>
      </c>
      <c r="B1234" s="65" t="s">
        <v>110</v>
      </c>
      <c r="C1234" s="66">
        <v>186</v>
      </c>
    </row>
    <row r="1235" spans="1:3">
      <c r="A1235" s="64">
        <v>3234</v>
      </c>
      <c r="B1235" s="65" t="s">
        <v>114</v>
      </c>
      <c r="C1235" s="66">
        <v>186</v>
      </c>
    </row>
    <row r="1236" spans="1:3">
      <c r="A1236" s="64">
        <v>3235</v>
      </c>
      <c r="B1236" s="65" t="s">
        <v>108</v>
      </c>
      <c r="C1236" s="66">
        <v>200</v>
      </c>
    </row>
    <row r="1237" spans="1:3">
      <c r="A1237" s="64">
        <v>3236</v>
      </c>
      <c r="B1237" s="65" t="s">
        <v>113</v>
      </c>
      <c r="C1237" s="66">
        <v>372</v>
      </c>
    </row>
    <row r="1238" spans="1:3">
      <c r="A1238" s="64">
        <v>3237</v>
      </c>
      <c r="B1238" s="65" t="s">
        <v>110</v>
      </c>
      <c r="C1238" s="66">
        <v>186</v>
      </c>
    </row>
    <row r="1239" spans="1:3">
      <c r="A1239" s="64">
        <v>3238</v>
      </c>
      <c r="B1239" s="65" t="s">
        <v>110</v>
      </c>
      <c r="C1239" s="66">
        <v>186</v>
      </c>
    </row>
    <row r="1240" spans="1:3">
      <c r="A1240" s="64">
        <v>3239</v>
      </c>
      <c r="B1240" s="65" t="s">
        <v>119</v>
      </c>
      <c r="C1240" s="66">
        <v>111</v>
      </c>
    </row>
    <row r="1241" spans="1:3">
      <c r="A1241" s="64">
        <v>3240</v>
      </c>
      <c r="B1241" s="65" t="s">
        <v>109</v>
      </c>
      <c r="C1241" s="66">
        <v>186</v>
      </c>
    </row>
    <row r="1242" spans="1:3">
      <c r="A1242" s="64">
        <v>3241</v>
      </c>
      <c r="B1242" s="65" t="s">
        <v>109</v>
      </c>
      <c r="C1242" s="66">
        <v>186</v>
      </c>
    </row>
    <row r="1243" spans="1:3">
      <c r="A1243" s="64">
        <v>3242</v>
      </c>
      <c r="B1243" s="65" t="s">
        <v>109</v>
      </c>
      <c r="C1243" s="66">
        <v>186</v>
      </c>
    </row>
    <row r="1244" spans="1:3">
      <c r="A1244" s="64">
        <v>3243</v>
      </c>
      <c r="B1244" s="65" t="s">
        <v>109</v>
      </c>
      <c r="C1244" s="66">
        <v>186</v>
      </c>
    </row>
    <row r="1245" spans="1:3">
      <c r="A1245" s="64">
        <v>3244</v>
      </c>
      <c r="B1245" s="65" t="s">
        <v>109</v>
      </c>
      <c r="C1245" s="66">
        <v>186</v>
      </c>
    </row>
    <row r="1246" spans="1:3">
      <c r="A1246" s="64">
        <v>3245</v>
      </c>
      <c r="B1246" s="65" t="s">
        <v>116</v>
      </c>
      <c r="C1246" s="66">
        <v>186</v>
      </c>
    </row>
    <row r="1247" spans="1:3">
      <c r="A1247" s="64">
        <v>3246</v>
      </c>
      <c r="B1247" s="65" t="s">
        <v>123</v>
      </c>
      <c r="C1247" s="66">
        <v>186</v>
      </c>
    </row>
    <row r="1248" spans="1:3">
      <c r="A1248" s="64">
        <v>3247</v>
      </c>
      <c r="B1248" s="65" t="s">
        <v>115</v>
      </c>
      <c r="C1248" s="66">
        <v>186</v>
      </c>
    </row>
    <row r="1249" spans="1:3">
      <c r="A1249" s="64">
        <v>3248</v>
      </c>
      <c r="B1249" s="65" t="s">
        <v>112</v>
      </c>
      <c r="C1249" s="66">
        <v>186</v>
      </c>
    </row>
    <row r="1250" spans="1:3">
      <c r="A1250" s="64">
        <v>3249</v>
      </c>
      <c r="B1250" s="65" t="s">
        <v>114</v>
      </c>
      <c r="C1250" s="66">
        <v>186</v>
      </c>
    </row>
    <row r="1251" spans="1:3">
      <c r="A1251" s="64">
        <v>3250</v>
      </c>
      <c r="B1251" s="65" t="s">
        <v>108</v>
      </c>
      <c r="C1251" s="66">
        <v>186</v>
      </c>
    </row>
    <row r="1252" spans="1:3">
      <c r="A1252" s="64">
        <v>3251</v>
      </c>
      <c r="B1252" s="65" t="s">
        <v>108</v>
      </c>
      <c r="C1252" s="66">
        <v>186</v>
      </c>
    </row>
    <row r="1253" spans="1:3">
      <c r="A1253" s="64">
        <v>3252</v>
      </c>
      <c r="B1253" s="65" t="s">
        <v>114</v>
      </c>
      <c r="C1253" s="66">
        <v>186</v>
      </c>
    </row>
    <row r="1254" spans="1:3">
      <c r="A1254" s="64">
        <v>3253</v>
      </c>
      <c r="B1254" s="65" t="s">
        <v>114</v>
      </c>
      <c r="C1254" s="66">
        <v>186</v>
      </c>
    </row>
    <row r="1255" spans="1:3">
      <c r="A1255" s="64">
        <v>3254</v>
      </c>
      <c r="B1255" s="65" t="s">
        <v>110</v>
      </c>
      <c r="C1255" s="66">
        <v>186</v>
      </c>
    </row>
    <row r="1256" spans="1:3">
      <c r="A1256" s="64">
        <v>3255</v>
      </c>
      <c r="B1256" s="65" t="s">
        <v>114</v>
      </c>
      <c r="C1256" s="66">
        <v>186</v>
      </c>
    </row>
    <row r="1257" spans="1:3">
      <c r="A1257" s="64">
        <v>3256</v>
      </c>
      <c r="B1257" s="65" t="s">
        <v>117</v>
      </c>
      <c r="C1257" s="66">
        <v>186</v>
      </c>
    </row>
    <row r="1258" spans="1:3">
      <c r="A1258" s="64">
        <v>3257</v>
      </c>
      <c r="B1258" s="65" t="s">
        <v>110</v>
      </c>
      <c r="C1258" s="66">
        <v>186</v>
      </c>
    </row>
    <row r="1259" spans="1:3">
      <c r="A1259" s="64">
        <v>3258</v>
      </c>
      <c r="B1259" s="65" t="s">
        <v>108</v>
      </c>
      <c r="C1259" s="66">
        <v>186</v>
      </c>
    </row>
    <row r="1260" spans="1:3">
      <c r="A1260" s="64">
        <v>3259</v>
      </c>
      <c r="B1260" s="65" t="s">
        <v>108</v>
      </c>
      <c r="C1260" s="66">
        <v>186</v>
      </c>
    </row>
    <row r="1261" spans="1:3">
      <c r="A1261" s="64">
        <v>3260</v>
      </c>
      <c r="B1261" s="65" t="s">
        <v>108</v>
      </c>
      <c r="C1261" s="66">
        <v>186</v>
      </c>
    </row>
    <row r="1262" spans="1:3">
      <c r="A1262" s="64">
        <v>3261</v>
      </c>
      <c r="B1262" s="65" t="s">
        <v>108</v>
      </c>
      <c r="C1262" s="66">
        <v>186</v>
      </c>
    </row>
    <row r="1263" spans="1:3">
      <c r="A1263" s="64">
        <v>3262</v>
      </c>
      <c r="B1263" s="65" t="s">
        <v>108</v>
      </c>
      <c r="C1263" s="66">
        <v>186</v>
      </c>
    </row>
    <row r="1264" spans="1:3">
      <c r="A1264" s="64">
        <v>3263</v>
      </c>
      <c r="B1264" s="65" t="s">
        <v>108</v>
      </c>
      <c r="C1264" s="66">
        <v>186</v>
      </c>
    </row>
    <row r="1265" spans="1:3">
      <c r="A1265" s="64">
        <v>3264</v>
      </c>
      <c r="B1265" s="65" t="s">
        <v>113</v>
      </c>
      <c r="C1265" s="66">
        <v>372</v>
      </c>
    </row>
    <row r="1266" spans="1:3">
      <c r="A1266" s="64">
        <v>3265</v>
      </c>
      <c r="B1266" s="65" t="s">
        <v>113</v>
      </c>
      <c r="C1266" s="66">
        <v>372</v>
      </c>
    </row>
    <row r="1267" spans="1:3">
      <c r="A1267" s="64">
        <v>3266</v>
      </c>
      <c r="B1267" s="65" t="s">
        <v>113</v>
      </c>
      <c r="C1267" s="66">
        <v>372</v>
      </c>
    </row>
    <row r="1268" spans="1:3">
      <c r="A1268" s="64">
        <v>3267</v>
      </c>
      <c r="B1268" s="65" t="s">
        <v>113</v>
      </c>
      <c r="C1268" s="66">
        <v>186</v>
      </c>
    </row>
    <row r="1269" spans="1:3">
      <c r="A1269" s="64">
        <v>3268</v>
      </c>
      <c r="B1269" s="65" t="s">
        <v>113</v>
      </c>
      <c r="C1269" s="66">
        <v>279</v>
      </c>
    </row>
    <row r="1270" spans="1:3">
      <c r="A1270" s="64">
        <v>3269</v>
      </c>
      <c r="B1270" s="65" t="s">
        <v>113</v>
      </c>
      <c r="C1270" s="66">
        <v>279</v>
      </c>
    </row>
    <row r="1271" spans="1:3">
      <c r="A1271" s="64">
        <v>3270</v>
      </c>
      <c r="B1271" s="65" t="s">
        <v>113</v>
      </c>
      <c r="C1271" s="66">
        <v>279</v>
      </c>
    </row>
    <row r="1272" spans="1:3">
      <c r="A1272" s="64">
        <v>3271</v>
      </c>
      <c r="B1272" s="65" t="s">
        <v>113</v>
      </c>
      <c r="C1272" s="66">
        <v>279</v>
      </c>
    </row>
    <row r="1273" spans="1:3">
      <c r="A1273" s="64">
        <v>3272</v>
      </c>
      <c r="B1273" s="65" t="s">
        <v>113</v>
      </c>
      <c r="C1273" s="66">
        <v>279</v>
      </c>
    </row>
    <row r="1274" spans="1:3">
      <c r="A1274" s="64">
        <v>3273</v>
      </c>
      <c r="B1274" s="65" t="s">
        <v>113</v>
      </c>
      <c r="C1274" s="66">
        <v>279</v>
      </c>
    </row>
    <row r="1275" spans="1:3">
      <c r="A1275" s="64">
        <v>3274</v>
      </c>
      <c r="B1275" s="65" t="s">
        <v>113</v>
      </c>
      <c r="C1275" s="66">
        <v>279</v>
      </c>
    </row>
    <row r="1276" spans="1:3">
      <c r="A1276" s="64">
        <v>3275</v>
      </c>
      <c r="B1276" s="65" t="s">
        <v>110</v>
      </c>
      <c r="C1276" s="66">
        <v>186</v>
      </c>
    </row>
    <row r="1277" spans="1:3">
      <c r="A1277" s="64">
        <v>3276</v>
      </c>
      <c r="B1277" s="65" t="s">
        <v>110</v>
      </c>
      <c r="C1277" s="66">
        <v>186</v>
      </c>
    </row>
    <row r="1278" spans="1:3">
      <c r="A1278" s="64">
        <v>3277</v>
      </c>
      <c r="B1278" s="65" t="s">
        <v>110</v>
      </c>
      <c r="C1278" s="66">
        <v>186</v>
      </c>
    </row>
    <row r="1279" spans="1:3">
      <c r="A1279" s="64">
        <v>3278</v>
      </c>
      <c r="B1279" s="65" t="s">
        <v>111</v>
      </c>
      <c r="C1279" s="66">
        <v>186</v>
      </c>
    </row>
    <row r="1280" spans="1:3">
      <c r="A1280" s="64">
        <v>3279</v>
      </c>
      <c r="B1280" s="65" t="s">
        <v>107</v>
      </c>
      <c r="C1280" s="66">
        <v>186</v>
      </c>
    </row>
    <row r="1281" spans="1:3">
      <c r="A1281" s="64">
        <v>3280</v>
      </c>
      <c r="B1281" s="65" t="s">
        <v>114</v>
      </c>
      <c r="C1281" s="66">
        <v>186</v>
      </c>
    </row>
    <row r="1282" spans="1:3">
      <c r="A1282" s="64">
        <v>3281</v>
      </c>
      <c r="B1282" s="65" t="s">
        <v>114</v>
      </c>
      <c r="C1282" s="66">
        <v>186</v>
      </c>
    </row>
    <row r="1283" spans="1:3">
      <c r="A1283" s="64">
        <v>3282</v>
      </c>
      <c r="B1283" s="65" t="s">
        <v>112</v>
      </c>
      <c r="C1283" s="66">
        <v>186</v>
      </c>
    </row>
    <row r="1284" spans="1:3">
      <c r="A1284" s="64">
        <v>3283</v>
      </c>
      <c r="B1284" s="65" t="s">
        <v>108</v>
      </c>
      <c r="C1284" s="66">
        <v>279</v>
      </c>
    </row>
    <row r="1285" spans="1:3">
      <c r="A1285" s="64">
        <v>3284</v>
      </c>
      <c r="B1285" s="65" t="s">
        <v>114</v>
      </c>
      <c r="C1285" s="66">
        <v>186</v>
      </c>
    </row>
    <row r="1286" spans="1:3">
      <c r="A1286" s="64">
        <v>3285</v>
      </c>
      <c r="B1286" s="65" t="s">
        <v>114</v>
      </c>
      <c r="C1286" s="66">
        <v>186</v>
      </c>
    </row>
    <row r="1287" spans="1:3">
      <c r="A1287" s="64">
        <v>3286</v>
      </c>
      <c r="B1287" s="65" t="s">
        <v>108</v>
      </c>
      <c r="C1287" s="66">
        <v>372</v>
      </c>
    </row>
    <row r="1288" spans="1:3">
      <c r="A1288" s="64">
        <v>3287</v>
      </c>
      <c r="B1288" s="65" t="s">
        <v>114</v>
      </c>
      <c r="C1288" s="66">
        <v>186</v>
      </c>
    </row>
    <row r="1289" spans="1:3">
      <c r="A1289" s="64">
        <v>3288</v>
      </c>
      <c r="B1289" s="65" t="s">
        <v>114</v>
      </c>
      <c r="C1289" s="66">
        <v>186</v>
      </c>
    </row>
    <row r="1290" spans="1:3">
      <c r="A1290" s="64">
        <v>3289</v>
      </c>
      <c r="B1290" s="65" t="s">
        <v>108</v>
      </c>
      <c r="C1290" s="66">
        <v>372</v>
      </c>
    </row>
    <row r="1291" spans="1:3">
      <c r="A1291" s="64">
        <v>3290</v>
      </c>
      <c r="B1291" s="65" t="s">
        <v>108</v>
      </c>
      <c r="C1291" s="66">
        <v>372</v>
      </c>
    </row>
    <row r="1292" spans="1:3">
      <c r="A1292" s="64">
        <v>3291</v>
      </c>
      <c r="B1292" s="65" t="s">
        <v>110</v>
      </c>
      <c r="C1292" s="66">
        <v>186</v>
      </c>
    </row>
    <row r="1293" spans="1:3">
      <c r="A1293" s="64">
        <v>3292</v>
      </c>
      <c r="B1293" s="65" t="s">
        <v>110</v>
      </c>
      <c r="C1293" s="66">
        <v>186</v>
      </c>
    </row>
    <row r="1294" spans="1:3">
      <c r="A1294" s="64">
        <v>3293</v>
      </c>
      <c r="B1294" s="65" t="s">
        <v>109</v>
      </c>
      <c r="C1294" s="66">
        <v>186</v>
      </c>
    </row>
    <row r="1295" spans="1:3">
      <c r="A1295" s="64">
        <v>3294</v>
      </c>
      <c r="B1295" s="65" t="s">
        <v>114</v>
      </c>
      <c r="C1295" s="66">
        <v>186</v>
      </c>
    </row>
    <row r="1296" spans="1:3">
      <c r="A1296" s="64">
        <v>3295</v>
      </c>
      <c r="B1296" s="65" t="s">
        <v>108</v>
      </c>
      <c r="C1296" s="66">
        <v>372</v>
      </c>
    </row>
    <row r="1297" spans="1:3">
      <c r="A1297" s="64">
        <v>3296</v>
      </c>
      <c r="B1297" s="65" t="s">
        <v>113</v>
      </c>
      <c r="C1297" s="66">
        <v>186</v>
      </c>
    </row>
    <row r="1298" spans="1:3">
      <c r="A1298" s="64">
        <v>3297</v>
      </c>
      <c r="B1298" s="65" t="s">
        <v>109</v>
      </c>
      <c r="C1298" s="66">
        <v>186</v>
      </c>
    </row>
    <row r="1299" spans="1:3">
      <c r="A1299" s="64">
        <v>3298</v>
      </c>
      <c r="B1299" s="65" t="s">
        <v>109</v>
      </c>
      <c r="C1299" s="66">
        <v>186</v>
      </c>
    </row>
    <row r="1300" spans="1:3">
      <c r="A1300" s="64">
        <v>3299</v>
      </c>
      <c r="B1300" s="65" t="s">
        <v>114</v>
      </c>
      <c r="C1300" s="66">
        <v>186</v>
      </c>
    </row>
    <row r="1301" spans="1:3">
      <c r="A1301" s="64">
        <v>3300</v>
      </c>
      <c r="B1301" s="67" t="s">
        <v>108</v>
      </c>
      <c r="C1301" s="66">
        <v>372</v>
      </c>
    </row>
    <row r="1302" spans="1:3">
      <c r="A1302" s="64">
        <v>3301</v>
      </c>
      <c r="B1302" s="65" t="s">
        <v>110</v>
      </c>
      <c r="C1302" s="66">
        <v>186</v>
      </c>
    </row>
    <row r="1303" spans="1:3">
      <c r="A1303" s="64">
        <v>3302</v>
      </c>
      <c r="B1303" s="65" t="s">
        <v>109</v>
      </c>
      <c r="C1303" s="66">
        <v>186</v>
      </c>
    </row>
    <row r="1304" spans="1:3">
      <c r="A1304" s="64">
        <v>3303</v>
      </c>
      <c r="B1304" s="65" t="s">
        <v>110</v>
      </c>
      <c r="C1304" s="66">
        <v>186</v>
      </c>
    </row>
    <row r="1305" spans="1:3">
      <c r="A1305" s="64">
        <v>3304</v>
      </c>
      <c r="B1305" s="65" t="s">
        <v>114</v>
      </c>
      <c r="C1305" s="66">
        <v>186</v>
      </c>
    </row>
    <row r="1306" spans="1:3">
      <c r="A1306" s="64">
        <v>3305</v>
      </c>
      <c r="B1306" s="65" t="s">
        <v>114</v>
      </c>
      <c r="C1306" s="66">
        <v>186</v>
      </c>
    </row>
    <row r="1307" spans="1:3">
      <c r="A1307" s="64">
        <v>3306</v>
      </c>
      <c r="B1307" s="65" t="s">
        <v>113</v>
      </c>
      <c r="C1307" s="66">
        <v>186</v>
      </c>
    </row>
    <row r="1308" spans="1:3">
      <c r="A1308" s="64">
        <v>3307</v>
      </c>
      <c r="B1308" s="65" t="s">
        <v>110</v>
      </c>
      <c r="C1308" s="66">
        <v>186</v>
      </c>
    </row>
    <row r="1309" spans="1:3">
      <c r="A1309" s="64">
        <v>3308</v>
      </c>
      <c r="B1309" s="65" t="s">
        <v>113</v>
      </c>
      <c r="C1309" s="66">
        <v>279</v>
      </c>
    </row>
    <row r="1310" spans="1:3">
      <c r="A1310" s="64">
        <v>3309</v>
      </c>
      <c r="B1310" s="65" t="s">
        <v>108</v>
      </c>
      <c r="C1310" s="66">
        <v>372</v>
      </c>
    </row>
    <row r="1311" spans="1:3">
      <c r="A1311" s="64">
        <v>3310</v>
      </c>
      <c r="B1311" s="65" t="s">
        <v>117</v>
      </c>
      <c r="C1311" s="66">
        <v>186</v>
      </c>
    </row>
    <row r="1312" spans="1:3">
      <c r="A1312" s="64">
        <v>3311</v>
      </c>
      <c r="B1312" s="65" t="s">
        <v>112</v>
      </c>
      <c r="C1312" s="66">
        <v>186</v>
      </c>
    </row>
    <row r="1313" spans="1:3">
      <c r="A1313" s="64">
        <v>3312</v>
      </c>
      <c r="B1313" s="65" t="s">
        <v>108</v>
      </c>
      <c r="C1313" s="66">
        <v>200</v>
      </c>
    </row>
    <row r="1314" spans="1:3">
      <c r="A1314" s="64">
        <v>3313</v>
      </c>
      <c r="B1314" s="65" t="s">
        <v>109</v>
      </c>
      <c r="C1314" s="66">
        <v>186</v>
      </c>
    </row>
    <row r="1315" spans="1:3">
      <c r="A1315" s="64">
        <v>3314</v>
      </c>
      <c r="B1315" s="65" t="s">
        <v>114</v>
      </c>
      <c r="C1315" s="66">
        <v>186</v>
      </c>
    </row>
    <row r="1316" spans="1:3">
      <c r="A1316" s="64">
        <v>3315</v>
      </c>
      <c r="B1316" s="67" t="s">
        <v>107</v>
      </c>
      <c r="C1316" s="66">
        <v>186</v>
      </c>
    </row>
    <row r="1317" spans="1:3">
      <c r="A1317" s="64">
        <v>3316</v>
      </c>
      <c r="B1317" s="65" t="s">
        <v>110</v>
      </c>
      <c r="C1317" s="66">
        <v>186</v>
      </c>
    </row>
    <row r="1318" spans="1:3">
      <c r="A1318" s="64">
        <v>3317</v>
      </c>
      <c r="B1318" s="65" t="s">
        <v>117</v>
      </c>
      <c r="C1318" s="66">
        <v>186</v>
      </c>
    </row>
    <row r="1319" spans="1:3">
      <c r="A1319" s="64">
        <v>3318</v>
      </c>
      <c r="B1319" s="65" t="s">
        <v>117</v>
      </c>
      <c r="C1319" s="66">
        <v>186</v>
      </c>
    </row>
    <row r="1320" spans="1:3">
      <c r="A1320" s="64">
        <v>3319</v>
      </c>
      <c r="B1320" s="65" t="s">
        <v>109</v>
      </c>
      <c r="C1320" s="66">
        <v>186</v>
      </c>
    </row>
    <row r="1321" spans="1:3">
      <c r="A1321" s="64">
        <v>3320</v>
      </c>
      <c r="B1321" s="65" t="s">
        <v>112</v>
      </c>
      <c r="C1321" s="66">
        <v>186</v>
      </c>
    </row>
    <row r="1322" spans="1:3">
      <c r="A1322" s="64">
        <v>3321</v>
      </c>
      <c r="B1322" s="65" t="s">
        <v>110</v>
      </c>
      <c r="C1322" s="66">
        <v>186</v>
      </c>
    </row>
    <row r="1323" spans="1:3">
      <c r="A1323" s="64">
        <v>3322</v>
      </c>
      <c r="B1323" s="65" t="s">
        <v>114</v>
      </c>
      <c r="C1323" s="66">
        <v>186</v>
      </c>
    </row>
    <row r="1324" spans="1:3">
      <c r="A1324" s="64">
        <v>3323</v>
      </c>
      <c r="B1324" s="65" t="s">
        <v>114</v>
      </c>
      <c r="C1324" s="66">
        <v>186</v>
      </c>
    </row>
    <row r="1325" spans="1:3">
      <c r="A1325" s="64">
        <v>3324</v>
      </c>
      <c r="B1325" s="65" t="s">
        <v>114</v>
      </c>
      <c r="C1325" s="66">
        <v>186</v>
      </c>
    </row>
    <row r="1326" spans="1:3">
      <c r="A1326" s="64">
        <v>3325</v>
      </c>
      <c r="B1326" s="65" t="s">
        <v>108</v>
      </c>
      <c r="C1326" s="66">
        <v>279</v>
      </c>
    </row>
    <row r="1327" spans="1:3">
      <c r="A1327" s="64">
        <v>3326</v>
      </c>
      <c r="B1327" s="65" t="s">
        <v>113</v>
      </c>
      <c r="C1327" s="66">
        <v>279</v>
      </c>
    </row>
    <row r="1328" spans="1:3">
      <c r="A1328" s="64">
        <v>3327</v>
      </c>
      <c r="B1328" s="65" t="s">
        <v>109</v>
      </c>
      <c r="C1328" s="66">
        <v>186</v>
      </c>
    </row>
    <row r="1329" spans="1:3">
      <c r="A1329" s="64">
        <v>3328</v>
      </c>
      <c r="B1329" s="65" t="s">
        <v>109</v>
      </c>
      <c r="C1329" s="66">
        <v>186</v>
      </c>
    </row>
    <row r="1330" spans="1:3">
      <c r="A1330" s="64">
        <v>3329</v>
      </c>
      <c r="B1330" s="65" t="s">
        <v>108</v>
      </c>
      <c r="C1330" s="66">
        <v>186</v>
      </c>
    </row>
    <row r="1331" spans="1:3">
      <c r="A1331" s="64">
        <v>3330</v>
      </c>
      <c r="B1331" s="65" t="s">
        <v>113</v>
      </c>
      <c r="C1331" s="66">
        <v>372</v>
      </c>
    </row>
    <row r="1332" spans="1:3">
      <c r="A1332" s="64">
        <v>3331</v>
      </c>
      <c r="B1332" s="65" t="s">
        <v>110</v>
      </c>
      <c r="C1332" s="66">
        <v>186</v>
      </c>
    </row>
    <row r="1333" spans="1:3">
      <c r="A1333" s="64">
        <v>3332</v>
      </c>
      <c r="B1333" s="65" t="s">
        <v>117</v>
      </c>
      <c r="C1333" s="66">
        <v>186</v>
      </c>
    </row>
    <row r="1334" spans="1:3">
      <c r="A1334" s="64">
        <v>3333</v>
      </c>
      <c r="B1334" s="65" t="s">
        <v>108</v>
      </c>
      <c r="C1334" s="66">
        <v>279</v>
      </c>
    </row>
    <row r="1335" spans="1:3">
      <c r="A1335" s="64">
        <v>3334</v>
      </c>
      <c r="B1335" s="65" t="s">
        <v>114</v>
      </c>
      <c r="C1335" s="66">
        <v>186</v>
      </c>
    </row>
    <row r="1336" spans="1:3">
      <c r="A1336" s="64">
        <v>3335</v>
      </c>
      <c r="B1336" s="65" t="s">
        <v>110</v>
      </c>
      <c r="C1336" s="66">
        <v>186</v>
      </c>
    </row>
    <row r="1337" spans="1:3">
      <c r="A1337" s="64">
        <v>3336</v>
      </c>
      <c r="B1337" s="65" t="s">
        <v>114</v>
      </c>
      <c r="C1337" s="66">
        <v>186</v>
      </c>
    </row>
    <row r="1338" spans="1:3">
      <c r="A1338" s="64">
        <v>3337</v>
      </c>
      <c r="B1338" s="65" t="s">
        <v>113</v>
      </c>
      <c r="C1338" s="66">
        <v>372</v>
      </c>
    </row>
    <row r="1339" spans="1:3">
      <c r="A1339" s="64">
        <v>3338</v>
      </c>
      <c r="B1339" s="65" t="s">
        <v>113</v>
      </c>
      <c r="C1339" s="66">
        <v>186</v>
      </c>
    </row>
    <row r="1340" spans="1:3">
      <c r="A1340" s="64">
        <v>3339</v>
      </c>
      <c r="B1340" s="65" t="s">
        <v>113</v>
      </c>
      <c r="C1340" s="66">
        <v>186</v>
      </c>
    </row>
    <row r="1341" spans="1:3">
      <c r="A1341" s="64">
        <v>3340</v>
      </c>
      <c r="B1341" s="65" t="s">
        <v>113</v>
      </c>
      <c r="C1341" s="66">
        <v>279</v>
      </c>
    </row>
    <row r="1342" spans="1:3">
      <c r="A1342" s="64">
        <v>3341</v>
      </c>
      <c r="B1342" s="65" t="s">
        <v>113</v>
      </c>
      <c r="C1342" s="66">
        <v>279</v>
      </c>
    </row>
    <row r="1343" spans="1:3">
      <c r="A1343" s="64">
        <v>3342</v>
      </c>
      <c r="B1343" s="65" t="s">
        <v>113</v>
      </c>
      <c r="C1343" s="66">
        <v>279</v>
      </c>
    </row>
    <row r="1344" spans="1:3">
      <c r="A1344" s="64">
        <v>3343</v>
      </c>
      <c r="B1344" s="65" t="s">
        <v>110</v>
      </c>
      <c r="C1344" s="66">
        <v>186</v>
      </c>
    </row>
    <row r="1345" spans="1:3">
      <c r="A1345" s="64">
        <v>3344</v>
      </c>
      <c r="B1345" s="65" t="s">
        <v>110</v>
      </c>
      <c r="C1345" s="66">
        <v>186</v>
      </c>
    </row>
    <row r="1346" spans="1:3">
      <c r="A1346" s="64">
        <v>3345</v>
      </c>
      <c r="B1346" s="65" t="s">
        <v>108</v>
      </c>
      <c r="C1346" s="66">
        <v>279</v>
      </c>
    </row>
    <row r="1347" spans="1:3">
      <c r="A1347" s="64">
        <v>3346</v>
      </c>
      <c r="B1347" s="65" t="s">
        <v>110</v>
      </c>
      <c r="C1347" s="66">
        <v>186</v>
      </c>
    </row>
    <row r="1348" spans="1:3">
      <c r="A1348" s="64">
        <v>3347</v>
      </c>
      <c r="B1348" s="65" t="s">
        <v>114</v>
      </c>
      <c r="C1348" s="66">
        <v>186</v>
      </c>
    </row>
    <row r="1349" spans="1:3">
      <c r="A1349" s="64">
        <v>3348</v>
      </c>
      <c r="B1349" s="65" t="s">
        <v>111</v>
      </c>
      <c r="C1349" s="66">
        <v>186</v>
      </c>
    </row>
    <row r="1350" spans="1:3">
      <c r="A1350" s="64">
        <v>3349</v>
      </c>
      <c r="B1350" s="65" t="s">
        <v>108</v>
      </c>
      <c r="C1350" s="66">
        <v>186</v>
      </c>
    </row>
    <row r="1351" spans="1:3">
      <c r="A1351" s="64">
        <v>3350</v>
      </c>
      <c r="B1351" s="65" t="s">
        <v>109</v>
      </c>
      <c r="C1351" s="66">
        <v>186</v>
      </c>
    </row>
    <row r="1352" spans="1:3">
      <c r="A1352" s="64">
        <v>3351</v>
      </c>
      <c r="B1352" s="65" t="s">
        <v>110</v>
      </c>
      <c r="C1352" s="66">
        <v>186</v>
      </c>
    </row>
    <row r="1353" spans="1:3">
      <c r="A1353" s="64">
        <v>3352</v>
      </c>
      <c r="B1353" s="65" t="s">
        <v>112</v>
      </c>
      <c r="C1353" s="66">
        <v>186</v>
      </c>
    </row>
    <row r="1354" spans="1:3">
      <c r="A1354" s="64">
        <v>3353</v>
      </c>
      <c r="B1354" s="65" t="s">
        <v>112</v>
      </c>
      <c r="C1354" s="66">
        <v>186</v>
      </c>
    </row>
    <row r="1355" spans="1:3">
      <c r="A1355" s="64">
        <v>3354</v>
      </c>
      <c r="B1355" s="65" t="s">
        <v>110</v>
      </c>
      <c r="C1355" s="66">
        <v>186</v>
      </c>
    </row>
    <row r="1356" spans="1:3">
      <c r="A1356" s="64">
        <v>3355</v>
      </c>
      <c r="B1356" s="65" t="s">
        <v>111</v>
      </c>
      <c r="C1356" s="66">
        <v>186</v>
      </c>
    </row>
    <row r="1357" spans="1:3">
      <c r="A1357" s="64">
        <v>3356</v>
      </c>
      <c r="B1357" s="65" t="s">
        <v>112</v>
      </c>
      <c r="C1357" s="66">
        <v>186</v>
      </c>
    </row>
    <row r="1358" spans="1:3">
      <c r="A1358" s="64">
        <v>3357</v>
      </c>
      <c r="B1358" s="65" t="s">
        <v>108</v>
      </c>
      <c r="C1358" s="66">
        <v>279</v>
      </c>
    </row>
    <row r="1359" spans="1:3">
      <c r="A1359" s="64">
        <v>3358</v>
      </c>
      <c r="B1359" s="65" t="s">
        <v>110</v>
      </c>
      <c r="C1359" s="66">
        <v>186</v>
      </c>
    </row>
    <row r="1360" spans="1:3">
      <c r="A1360" s="64">
        <v>3359</v>
      </c>
      <c r="B1360" s="65" t="s">
        <v>110</v>
      </c>
      <c r="C1360" s="66">
        <v>186</v>
      </c>
    </row>
    <row r="1361" spans="1:3">
      <c r="A1361" s="64">
        <v>3360</v>
      </c>
      <c r="B1361" s="65" t="s">
        <v>107</v>
      </c>
      <c r="C1361" s="66">
        <v>186</v>
      </c>
    </row>
    <row r="1362" spans="1:3">
      <c r="A1362" s="64">
        <v>3361</v>
      </c>
      <c r="B1362" s="65" t="s">
        <v>119</v>
      </c>
      <c r="C1362" s="66">
        <v>217</v>
      </c>
    </row>
    <row r="1363" spans="1:3">
      <c r="A1363" s="64">
        <v>3362</v>
      </c>
      <c r="B1363" s="65" t="s">
        <v>117</v>
      </c>
      <c r="C1363" s="66">
        <v>186</v>
      </c>
    </row>
    <row r="1364" spans="1:3">
      <c r="A1364" s="64">
        <v>3363</v>
      </c>
      <c r="B1364" s="65" t="s">
        <v>117</v>
      </c>
      <c r="C1364" s="66">
        <v>186</v>
      </c>
    </row>
    <row r="1365" spans="1:3">
      <c r="A1365" s="64">
        <v>3364</v>
      </c>
      <c r="B1365" s="65" t="s">
        <v>109</v>
      </c>
      <c r="C1365" s="66">
        <v>186</v>
      </c>
    </row>
    <row r="1366" spans="1:3">
      <c r="A1366" s="64">
        <v>3365</v>
      </c>
      <c r="B1366" s="65" t="s">
        <v>108</v>
      </c>
      <c r="C1366" s="66">
        <v>372</v>
      </c>
    </row>
    <row r="1367" spans="1:3">
      <c r="A1367" s="64">
        <v>3366</v>
      </c>
      <c r="B1367" s="65" t="s">
        <v>108</v>
      </c>
      <c r="C1367" s="66">
        <v>279</v>
      </c>
    </row>
    <row r="1368" spans="1:3">
      <c r="A1368" s="64">
        <v>3367</v>
      </c>
      <c r="B1368" s="65" t="s">
        <v>108</v>
      </c>
      <c r="C1368" s="66">
        <v>200</v>
      </c>
    </row>
    <row r="1369" spans="1:3">
      <c r="A1369" s="64">
        <v>3368</v>
      </c>
      <c r="B1369" s="65" t="s">
        <v>109</v>
      </c>
      <c r="C1369" s="66">
        <v>186</v>
      </c>
    </row>
    <row r="1370" spans="1:3">
      <c r="A1370" s="64">
        <v>3369</v>
      </c>
      <c r="B1370" s="65" t="s">
        <v>114</v>
      </c>
      <c r="C1370" s="66">
        <v>186</v>
      </c>
    </row>
    <row r="1371" spans="1:3">
      <c r="A1371" s="64">
        <v>3370</v>
      </c>
      <c r="B1371" s="65" t="s">
        <v>114</v>
      </c>
      <c r="C1371" s="66">
        <v>186</v>
      </c>
    </row>
    <row r="1372" spans="1:3">
      <c r="A1372" s="64">
        <v>3371</v>
      </c>
      <c r="B1372" s="65" t="s">
        <v>108</v>
      </c>
      <c r="C1372" s="66">
        <v>279</v>
      </c>
    </row>
    <row r="1373" spans="1:3">
      <c r="A1373" s="64">
        <v>3372</v>
      </c>
      <c r="B1373" s="65" t="s">
        <v>110</v>
      </c>
      <c r="C1373" s="66">
        <v>186</v>
      </c>
    </row>
    <row r="1374" spans="1:3">
      <c r="A1374" s="64">
        <v>3373</v>
      </c>
      <c r="B1374" s="65" t="s">
        <v>109</v>
      </c>
      <c r="C1374" s="66">
        <v>186</v>
      </c>
    </row>
    <row r="1375" spans="1:3">
      <c r="A1375" s="64">
        <v>3374</v>
      </c>
      <c r="B1375" s="65" t="s">
        <v>108</v>
      </c>
      <c r="C1375" s="66">
        <v>279</v>
      </c>
    </row>
    <row r="1376" spans="1:3">
      <c r="A1376" s="64">
        <v>3375</v>
      </c>
      <c r="B1376" s="65" t="s">
        <v>110</v>
      </c>
      <c r="C1376" s="66">
        <v>186</v>
      </c>
    </row>
    <row r="1377" spans="1:3">
      <c r="A1377" s="64">
        <v>3376</v>
      </c>
      <c r="B1377" s="65" t="s">
        <v>108</v>
      </c>
      <c r="C1377" s="66">
        <v>279</v>
      </c>
    </row>
    <row r="1378" spans="1:3">
      <c r="A1378" s="64">
        <v>3377</v>
      </c>
      <c r="B1378" s="65" t="s">
        <v>110</v>
      </c>
      <c r="C1378" s="66">
        <v>186</v>
      </c>
    </row>
    <row r="1379" spans="1:3">
      <c r="A1379" s="64">
        <v>3378</v>
      </c>
      <c r="B1379" s="65" t="s">
        <v>109</v>
      </c>
      <c r="C1379" s="66">
        <v>186</v>
      </c>
    </row>
    <row r="1380" spans="1:3">
      <c r="A1380" s="64">
        <v>3379</v>
      </c>
      <c r="B1380" s="65" t="s">
        <v>108</v>
      </c>
      <c r="C1380" s="66">
        <v>372</v>
      </c>
    </row>
    <row r="1381" spans="1:3">
      <c r="A1381" s="64">
        <v>3380</v>
      </c>
      <c r="B1381" s="65" t="s">
        <v>110</v>
      </c>
      <c r="C1381" s="66">
        <v>186</v>
      </c>
    </row>
    <row r="1382" spans="1:3">
      <c r="A1382" s="64">
        <v>3381</v>
      </c>
      <c r="B1382" s="65" t="s">
        <v>123</v>
      </c>
      <c r="C1382" s="66">
        <v>186</v>
      </c>
    </row>
    <row r="1383" spans="1:3">
      <c r="A1383" s="64">
        <v>3382</v>
      </c>
      <c r="B1383" s="65" t="s">
        <v>108</v>
      </c>
      <c r="C1383" s="66">
        <v>372</v>
      </c>
    </row>
    <row r="1384" spans="1:3">
      <c r="A1384" s="64">
        <v>3383</v>
      </c>
      <c r="B1384" s="65" t="s">
        <v>114</v>
      </c>
      <c r="C1384" s="66">
        <v>186</v>
      </c>
    </row>
    <row r="1385" spans="1:3">
      <c r="A1385" s="64">
        <v>3384</v>
      </c>
      <c r="B1385" s="65" t="s">
        <v>113</v>
      </c>
      <c r="C1385" s="66">
        <v>186</v>
      </c>
    </row>
    <row r="1386" spans="1:3">
      <c r="A1386" s="64">
        <v>3385</v>
      </c>
      <c r="B1386" s="65" t="s">
        <v>117</v>
      </c>
      <c r="C1386" s="66">
        <v>186</v>
      </c>
    </row>
    <row r="1387" spans="1:3">
      <c r="A1387" s="64">
        <v>3386</v>
      </c>
      <c r="B1387" s="65" t="s">
        <v>117</v>
      </c>
      <c r="C1387" s="66">
        <v>186</v>
      </c>
    </row>
    <row r="1388" spans="1:3">
      <c r="A1388" s="64">
        <v>3387</v>
      </c>
      <c r="B1388" s="65" t="s">
        <v>119</v>
      </c>
      <c r="C1388" s="66">
        <v>239</v>
      </c>
    </row>
    <row r="1389" spans="1:3">
      <c r="A1389" s="64">
        <v>3388</v>
      </c>
      <c r="B1389" s="65" t="s">
        <v>119</v>
      </c>
      <c r="C1389" s="66">
        <v>139</v>
      </c>
    </row>
    <row r="1390" spans="1:3">
      <c r="A1390" s="64">
        <v>3389</v>
      </c>
      <c r="B1390" s="65" t="s">
        <v>110</v>
      </c>
      <c r="C1390" s="66">
        <v>186</v>
      </c>
    </row>
    <row r="1391" spans="1:3">
      <c r="A1391" s="64">
        <v>3390</v>
      </c>
      <c r="B1391" s="65" t="s">
        <v>114</v>
      </c>
      <c r="C1391" s="66">
        <v>186</v>
      </c>
    </row>
    <row r="1392" spans="1:3">
      <c r="A1392" s="64">
        <v>3391</v>
      </c>
      <c r="B1392" s="65" t="s">
        <v>114</v>
      </c>
      <c r="C1392" s="66">
        <v>186</v>
      </c>
    </row>
    <row r="1393" spans="1:3">
      <c r="A1393" s="64">
        <v>3392</v>
      </c>
      <c r="B1393" s="65" t="s">
        <v>114</v>
      </c>
      <c r="C1393" s="66">
        <v>186</v>
      </c>
    </row>
    <row r="1394" spans="1:3">
      <c r="A1394" s="64">
        <v>3393</v>
      </c>
      <c r="B1394" s="65" t="s">
        <v>114</v>
      </c>
      <c r="C1394" s="66">
        <v>186</v>
      </c>
    </row>
    <row r="1395" spans="1:3">
      <c r="A1395" s="64">
        <v>3394</v>
      </c>
      <c r="B1395" s="65" t="s">
        <v>110</v>
      </c>
      <c r="C1395" s="66">
        <v>186</v>
      </c>
    </row>
    <row r="1396" spans="1:3">
      <c r="A1396" s="64">
        <v>3395</v>
      </c>
      <c r="B1396" s="65" t="s">
        <v>114</v>
      </c>
      <c r="C1396" s="66">
        <v>186</v>
      </c>
    </row>
    <row r="1397" spans="1:3">
      <c r="A1397" s="64">
        <v>3396</v>
      </c>
      <c r="B1397" s="65" t="s">
        <v>108</v>
      </c>
      <c r="C1397" s="66">
        <v>372</v>
      </c>
    </row>
    <row r="1398" spans="1:3">
      <c r="A1398" s="64">
        <v>3397</v>
      </c>
      <c r="B1398" s="65" t="s">
        <v>108</v>
      </c>
      <c r="C1398" s="66">
        <v>372</v>
      </c>
    </row>
    <row r="1399" spans="1:3">
      <c r="A1399" s="64">
        <v>3398</v>
      </c>
      <c r="B1399" s="65" t="s">
        <v>110</v>
      </c>
      <c r="C1399" s="66">
        <v>186</v>
      </c>
    </row>
    <row r="1400" spans="1:3">
      <c r="A1400" s="64">
        <v>3399</v>
      </c>
      <c r="B1400" s="65" t="s">
        <v>114</v>
      </c>
      <c r="C1400" s="66">
        <v>186</v>
      </c>
    </row>
    <row r="1401" spans="1:3">
      <c r="A1401" s="64">
        <v>3400</v>
      </c>
      <c r="B1401" s="65" t="s">
        <v>110</v>
      </c>
      <c r="C1401" s="66">
        <v>186</v>
      </c>
    </row>
    <row r="1402" spans="1:3">
      <c r="A1402" s="64">
        <v>3401</v>
      </c>
      <c r="B1402" s="65" t="s">
        <v>108</v>
      </c>
      <c r="C1402" s="66">
        <v>186</v>
      </c>
    </row>
    <row r="1403" spans="1:3">
      <c r="A1403" s="64">
        <v>3402</v>
      </c>
      <c r="B1403" s="65" t="s">
        <v>113</v>
      </c>
      <c r="C1403" s="66">
        <v>186</v>
      </c>
    </row>
    <row r="1404" spans="1:3">
      <c r="A1404" s="64">
        <v>3403</v>
      </c>
      <c r="B1404" s="65" t="s">
        <v>113</v>
      </c>
      <c r="C1404" s="66">
        <v>279</v>
      </c>
    </row>
    <row r="1405" spans="1:3">
      <c r="A1405" s="64">
        <v>3404</v>
      </c>
      <c r="B1405" s="65" t="s">
        <v>113</v>
      </c>
      <c r="C1405" s="66">
        <v>279</v>
      </c>
    </row>
    <row r="1406" spans="1:3">
      <c r="A1406" s="64">
        <v>3405</v>
      </c>
      <c r="B1406" s="65" t="s">
        <v>113</v>
      </c>
      <c r="C1406" s="66">
        <v>279</v>
      </c>
    </row>
    <row r="1407" spans="1:3">
      <c r="A1407" s="64">
        <v>3406</v>
      </c>
      <c r="B1407" s="65" t="s">
        <v>110</v>
      </c>
      <c r="C1407" s="66">
        <v>186</v>
      </c>
    </row>
    <row r="1408" spans="1:3">
      <c r="A1408" s="64">
        <v>3407</v>
      </c>
      <c r="B1408" s="65" t="s">
        <v>110</v>
      </c>
      <c r="C1408" s="66">
        <v>186</v>
      </c>
    </row>
    <row r="1409" spans="1:3">
      <c r="A1409" s="64">
        <v>3408</v>
      </c>
      <c r="B1409" s="65" t="s">
        <v>119</v>
      </c>
      <c r="C1409" s="66">
        <v>161</v>
      </c>
    </row>
    <row r="1410" spans="1:3">
      <c r="A1410" s="64">
        <v>3409</v>
      </c>
      <c r="B1410" s="65" t="s">
        <v>112</v>
      </c>
      <c r="C1410" s="66">
        <v>186</v>
      </c>
    </row>
    <row r="1411" spans="1:3">
      <c r="A1411" s="64">
        <v>3410</v>
      </c>
      <c r="B1411" s="65" t="s">
        <v>112</v>
      </c>
      <c r="C1411" s="66">
        <v>186</v>
      </c>
    </row>
    <row r="1412" spans="1:3">
      <c r="A1412" s="64">
        <v>3411</v>
      </c>
      <c r="B1412" s="65" t="s">
        <v>108</v>
      </c>
      <c r="C1412" s="66">
        <v>279</v>
      </c>
    </row>
    <row r="1413" spans="1:3">
      <c r="A1413" s="64">
        <v>3412</v>
      </c>
      <c r="B1413" s="65" t="s">
        <v>108</v>
      </c>
      <c r="C1413" s="66">
        <v>279</v>
      </c>
    </row>
    <row r="1414" spans="1:3">
      <c r="A1414" s="64">
        <v>3413</v>
      </c>
      <c r="B1414" s="65" t="s">
        <v>108</v>
      </c>
      <c r="C1414" s="66">
        <v>279</v>
      </c>
    </row>
    <row r="1415" spans="1:3">
      <c r="A1415" s="64">
        <v>3414</v>
      </c>
      <c r="B1415" s="65" t="s">
        <v>108</v>
      </c>
      <c r="C1415" s="66">
        <v>279</v>
      </c>
    </row>
    <row r="1416" spans="1:3">
      <c r="A1416" s="64">
        <v>3415</v>
      </c>
      <c r="B1416" s="65" t="s">
        <v>108</v>
      </c>
      <c r="C1416" s="66">
        <v>186</v>
      </c>
    </row>
    <row r="1417" spans="1:3">
      <c r="A1417" s="64">
        <v>3416</v>
      </c>
      <c r="B1417" s="65" t="s">
        <v>108</v>
      </c>
      <c r="C1417" s="66">
        <v>186</v>
      </c>
    </row>
    <row r="1418" spans="1:3">
      <c r="A1418" s="64">
        <v>3417</v>
      </c>
      <c r="B1418" s="65" t="s">
        <v>113</v>
      </c>
      <c r="C1418" s="66">
        <v>186</v>
      </c>
    </row>
    <row r="1419" spans="1:3">
      <c r="A1419" s="64">
        <v>3418</v>
      </c>
      <c r="B1419" s="65" t="s">
        <v>113</v>
      </c>
      <c r="C1419" s="66">
        <v>279</v>
      </c>
    </row>
    <row r="1420" spans="1:3">
      <c r="A1420" s="64">
        <v>3419</v>
      </c>
      <c r="B1420" s="65" t="s">
        <v>110</v>
      </c>
      <c r="C1420" s="66">
        <v>186</v>
      </c>
    </row>
    <row r="1421" spans="1:3">
      <c r="A1421" s="64">
        <v>3420</v>
      </c>
      <c r="B1421" s="65" t="s">
        <v>114</v>
      </c>
      <c r="C1421" s="66">
        <v>186</v>
      </c>
    </row>
    <row r="1422" spans="1:3">
      <c r="A1422" s="64">
        <v>3421</v>
      </c>
      <c r="B1422" s="65" t="s">
        <v>107</v>
      </c>
      <c r="C1422" s="66">
        <v>186</v>
      </c>
    </row>
    <row r="1423" spans="1:3">
      <c r="A1423" s="64">
        <v>3422</v>
      </c>
      <c r="B1423" s="65" t="s">
        <v>113</v>
      </c>
      <c r="C1423" s="66">
        <v>279</v>
      </c>
    </row>
    <row r="1424" spans="1:3">
      <c r="A1424" s="64">
        <v>3423</v>
      </c>
      <c r="B1424" s="65" t="s">
        <v>116</v>
      </c>
      <c r="C1424" s="66">
        <v>186</v>
      </c>
    </row>
    <row r="1425" spans="1:3">
      <c r="A1425" s="64">
        <v>3424</v>
      </c>
      <c r="B1425" s="65" t="s">
        <v>116</v>
      </c>
      <c r="C1425" s="66">
        <v>186</v>
      </c>
    </row>
    <row r="1426" spans="1:3">
      <c r="A1426" s="64">
        <v>3425</v>
      </c>
      <c r="B1426" s="65" t="s">
        <v>112</v>
      </c>
      <c r="C1426" s="66">
        <v>186</v>
      </c>
    </row>
    <row r="1427" spans="1:3">
      <c r="A1427" s="64">
        <v>3426</v>
      </c>
      <c r="B1427" s="65" t="s">
        <v>114</v>
      </c>
      <c r="C1427" s="66">
        <v>186</v>
      </c>
    </row>
    <row r="1428" spans="1:3">
      <c r="A1428" s="64">
        <v>3427</v>
      </c>
      <c r="B1428" s="65" t="s">
        <v>114</v>
      </c>
      <c r="C1428" s="66">
        <v>186</v>
      </c>
    </row>
    <row r="1429" spans="1:3">
      <c r="A1429" s="64">
        <v>3428</v>
      </c>
      <c r="B1429" s="65" t="s">
        <v>110</v>
      </c>
      <c r="C1429" s="66">
        <v>186</v>
      </c>
    </row>
    <row r="1430" spans="1:3">
      <c r="A1430" s="64">
        <v>3429</v>
      </c>
      <c r="B1430" s="65" t="s">
        <v>113</v>
      </c>
      <c r="C1430" s="66">
        <v>186</v>
      </c>
    </row>
    <row r="1431" spans="1:3">
      <c r="A1431" s="64">
        <v>3430</v>
      </c>
      <c r="B1431" s="65" t="s">
        <v>112</v>
      </c>
      <c r="C1431" s="66">
        <v>186</v>
      </c>
    </row>
    <row r="1432" spans="1:3">
      <c r="A1432" s="64">
        <v>3431</v>
      </c>
      <c r="B1432" s="65" t="s">
        <v>110</v>
      </c>
      <c r="C1432" s="66">
        <v>186</v>
      </c>
    </row>
    <row r="1433" spans="1:3">
      <c r="A1433" s="64">
        <v>3432</v>
      </c>
      <c r="B1433" s="65" t="s">
        <v>109</v>
      </c>
      <c r="C1433" s="66">
        <v>186</v>
      </c>
    </row>
    <row r="1434" spans="1:3">
      <c r="A1434" s="64">
        <v>3433</v>
      </c>
      <c r="B1434" s="65" t="s">
        <v>109</v>
      </c>
      <c r="C1434" s="66">
        <v>186</v>
      </c>
    </row>
    <row r="1435" spans="1:3">
      <c r="A1435" s="64">
        <v>3434</v>
      </c>
      <c r="B1435" s="65" t="s">
        <v>109</v>
      </c>
      <c r="C1435" s="66">
        <v>186</v>
      </c>
    </row>
    <row r="1436" spans="1:3">
      <c r="A1436" s="64">
        <v>3435</v>
      </c>
      <c r="B1436" s="65" t="s">
        <v>112</v>
      </c>
      <c r="C1436" s="66">
        <v>186</v>
      </c>
    </row>
    <row r="1437" spans="1:3">
      <c r="A1437" s="64">
        <v>3436</v>
      </c>
      <c r="B1437" s="65" t="s">
        <v>112</v>
      </c>
      <c r="C1437" s="66">
        <v>186</v>
      </c>
    </row>
    <row r="1438" spans="1:3">
      <c r="A1438" s="64">
        <v>3437</v>
      </c>
      <c r="B1438" s="65" t="s">
        <v>112</v>
      </c>
      <c r="C1438" s="66">
        <v>186</v>
      </c>
    </row>
    <row r="1439" spans="1:3">
      <c r="A1439" s="64">
        <v>3438</v>
      </c>
      <c r="B1439" s="65" t="s">
        <v>108</v>
      </c>
      <c r="C1439" s="66">
        <v>372</v>
      </c>
    </row>
    <row r="1440" spans="1:3">
      <c r="A1440" s="64">
        <v>3439</v>
      </c>
      <c r="B1440" s="65" t="s">
        <v>113</v>
      </c>
      <c r="C1440" s="66">
        <v>186</v>
      </c>
    </row>
    <row r="1441" spans="1:3">
      <c r="A1441" s="64">
        <v>3440</v>
      </c>
      <c r="B1441" s="65" t="s">
        <v>110</v>
      </c>
      <c r="C1441" s="66">
        <v>186</v>
      </c>
    </row>
    <row r="1442" spans="1:3">
      <c r="A1442" s="64">
        <v>3441</v>
      </c>
      <c r="B1442" s="65" t="s">
        <v>117</v>
      </c>
      <c r="C1442" s="66">
        <v>186</v>
      </c>
    </row>
    <row r="1443" spans="1:3">
      <c r="A1443" s="64">
        <v>3442</v>
      </c>
      <c r="B1443" s="65" t="s">
        <v>117</v>
      </c>
      <c r="C1443" s="66">
        <v>186</v>
      </c>
    </row>
    <row r="1444" spans="1:3">
      <c r="A1444" s="64">
        <v>3443</v>
      </c>
      <c r="B1444" s="65" t="s">
        <v>109</v>
      </c>
      <c r="C1444" s="66">
        <v>186</v>
      </c>
    </row>
    <row r="1445" spans="1:3">
      <c r="A1445" s="64">
        <v>3444</v>
      </c>
      <c r="B1445" s="65" t="s">
        <v>109</v>
      </c>
      <c r="C1445" s="66">
        <v>186</v>
      </c>
    </row>
    <row r="1446" spans="1:3">
      <c r="A1446" s="64">
        <v>3445</v>
      </c>
      <c r="B1446" s="65" t="s">
        <v>112</v>
      </c>
      <c r="C1446" s="66">
        <v>186</v>
      </c>
    </row>
    <row r="1447" spans="1:3">
      <c r="A1447" s="64">
        <v>3446</v>
      </c>
      <c r="B1447" s="65" t="s">
        <v>112</v>
      </c>
      <c r="C1447" s="66">
        <v>186</v>
      </c>
    </row>
    <row r="1448" spans="1:3">
      <c r="A1448" s="64">
        <v>3447</v>
      </c>
      <c r="B1448" s="65" t="s">
        <v>112</v>
      </c>
      <c r="C1448" s="66">
        <v>186</v>
      </c>
    </row>
    <row r="1449" spans="1:3">
      <c r="A1449" s="64">
        <v>3448</v>
      </c>
      <c r="B1449" s="65" t="s">
        <v>112</v>
      </c>
      <c r="C1449" s="66">
        <v>186</v>
      </c>
    </row>
    <row r="1450" spans="1:3">
      <c r="A1450" s="64">
        <v>3449</v>
      </c>
      <c r="B1450" s="65" t="s">
        <v>112</v>
      </c>
      <c r="C1450" s="66">
        <v>186</v>
      </c>
    </row>
    <row r="1451" spans="1:3">
      <c r="A1451" s="64">
        <v>3450</v>
      </c>
      <c r="B1451" s="65" t="s">
        <v>112</v>
      </c>
      <c r="C1451" s="66">
        <v>186</v>
      </c>
    </row>
    <row r="1452" spans="1:3">
      <c r="A1452" s="64">
        <v>3451</v>
      </c>
      <c r="B1452" s="65" t="s">
        <v>112</v>
      </c>
      <c r="C1452" s="66">
        <v>186</v>
      </c>
    </row>
    <row r="1453" spans="1:3">
      <c r="A1453" s="64">
        <v>3452</v>
      </c>
      <c r="B1453" s="65" t="s">
        <v>112</v>
      </c>
      <c r="C1453" s="66">
        <v>186</v>
      </c>
    </row>
    <row r="1454" spans="1:3">
      <c r="A1454" s="64">
        <v>3453</v>
      </c>
      <c r="B1454" s="65" t="s">
        <v>107</v>
      </c>
      <c r="C1454" s="66">
        <v>186</v>
      </c>
    </row>
    <row r="1455" spans="1:3">
      <c r="A1455" s="64">
        <v>3454</v>
      </c>
      <c r="B1455" s="65" t="s">
        <v>108</v>
      </c>
      <c r="C1455" s="66">
        <v>186</v>
      </c>
    </row>
    <row r="1456" spans="1:3">
      <c r="A1456" s="64">
        <v>3455</v>
      </c>
      <c r="B1456" s="65" t="s">
        <v>110</v>
      </c>
      <c r="C1456" s="66">
        <v>186</v>
      </c>
    </row>
    <row r="1457" spans="1:3">
      <c r="A1457" s="64">
        <v>3456</v>
      </c>
      <c r="B1457" s="65" t="s">
        <v>114</v>
      </c>
      <c r="C1457" s="66">
        <v>186</v>
      </c>
    </row>
    <row r="1458" spans="1:3">
      <c r="A1458" s="64">
        <v>3457</v>
      </c>
      <c r="B1458" s="65" t="s">
        <v>112</v>
      </c>
      <c r="C1458" s="66">
        <v>186</v>
      </c>
    </row>
    <row r="1459" spans="1:3">
      <c r="A1459" s="64">
        <v>3458</v>
      </c>
      <c r="B1459" s="65" t="s">
        <v>112</v>
      </c>
      <c r="C1459" s="66">
        <v>186</v>
      </c>
    </row>
    <row r="1460" spans="1:3">
      <c r="A1460" s="64">
        <v>3459</v>
      </c>
      <c r="B1460" s="65" t="s">
        <v>109</v>
      </c>
      <c r="C1460" s="66">
        <v>186</v>
      </c>
    </row>
    <row r="1461" spans="1:3">
      <c r="A1461" s="64">
        <v>3460</v>
      </c>
      <c r="B1461" s="65" t="s">
        <v>114</v>
      </c>
      <c r="C1461" s="66">
        <v>186</v>
      </c>
    </row>
    <row r="1462" spans="1:3">
      <c r="A1462" s="64">
        <v>3461</v>
      </c>
      <c r="B1462" s="65" t="s">
        <v>117</v>
      </c>
      <c r="C1462" s="66">
        <v>186</v>
      </c>
    </row>
    <row r="1463" spans="1:3">
      <c r="A1463" s="64">
        <v>3462</v>
      </c>
      <c r="B1463" s="65" t="s">
        <v>108</v>
      </c>
      <c r="C1463" s="66">
        <v>186</v>
      </c>
    </row>
    <row r="1464" spans="1:3">
      <c r="A1464" s="64">
        <v>3463</v>
      </c>
      <c r="B1464" s="65" t="s">
        <v>110</v>
      </c>
      <c r="C1464" s="66">
        <v>186</v>
      </c>
    </row>
    <row r="1465" spans="1:3">
      <c r="A1465" s="64">
        <v>3464</v>
      </c>
      <c r="B1465" s="65" t="s">
        <v>109</v>
      </c>
      <c r="C1465" s="66">
        <v>186</v>
      </c>
    </row>
    <row r="1466" spans="1:3">
      <c r="A1466" s="64">
        <v>3465</v>
      </c>
      <c r="B1466" s="65" t="s">
        <v>114</v>
      </c>
      <c r="C1466" s="66">
        <v>186</v>
      </c>
    </row>
    <row r="1467" spans="1:3">
      <c r="A1467" s="64">
        <v>3466</v>
      </c>
      <c r="B1467" s="65" t="s">
        <v>108</v>
      </c>
      <c r="C1467" s="66">
        <v>372</v>
      </c>
    </row>
    <row r="1468" spans="1:3">
      <c r="A1468" s="64">
        <v>3467</v>
      </c>
      <c r="B1468" s="65" t="s">
        <v>114</v>
      </c>
      <c r="C1468" s="66">
        <v>186</v>
      </c>
    </row>
    <row r="1469" spans="1:3">
      <c r="A1469" s="64">
        <v>3468</v>
      </c>
      <c r="B1469" s="65" t="s">
        <v>114</v>
      </c>
      <c r="C1469" s="66">
        <v>186</v>
      </c>
    </row>
    <row r="1470" spans="1:3">
      <c r="A1470" s="64">
        <v>3469</v>
      </c>
      <c r="B1470" s="65" t="s">
        <v>109</v>
      </c>
      <c r="C1470" s="66">
        <v>186</v>
      </c>
    </row>
    <row r="1471" spans="1:3">
      <c r="A1471" s="64">
        <v>3470</v>
      </c>
      <c r="B1471" s="65" t="s">
        <v>108</v>
      </c>
      <c r="C1471" s="66">
        <v>372</v>
      </c>
    </row>
    <row r="1472" spans="1:3">
      <c r="A1472" s="64">
        <v>3471</v>
      </c>
      <c r="B1472" s="65" t="s">
        <v>108</v>
      </c>
      <c r="C1472" s="66">
        <v>372</v>
      </c>
    </row>
    <row r="1473" spans="1:3">
      <c r="A1473" s="64">
        <v>3472</v>
      </c>
      <c r="B1473" s="65" t="s">
        <v>114</v>
      </c>
      <c r="C1473" s="66">
        <v>186</v>
      </c>
    </row>
    <row r="1474" spans="1:3">
      <c r="A1474" s="64">
        <v>3473</v>
      </c>
      <c r="B1474" s="65" t="s">
        <v>114</v>
      </c>
      <c r="C1474" s="66">
        <v>186</v>
      </c>
    </row>
    <row r="1475" spans="1:3">
      <c r="A1475" s="64">
        <v>3474</v>
      </c>
      <c r="B1475" s="65" t="s">
        <v>108</v>
      </c>
      <c r="C1475" s="66">
        <v>372</v>
      </c>
    </row>
    <row r="1476" spans="1:3">
      <c r="A1476" s="64">
        <v>3475</v>
      </c>
      <c r="B1476" s="65" t="s">
        <v>110</v>
      </c>
      <c r="C1476" s="66">
        <v>186</v>
      </c>
    </row>
    <row r="1477" spans="1:3">
      <c r="A1477" s="64">
        <v>3476</v>
      </c>
      <c r="B1477" s="65" t="s">
        <v>113</v>
      </c>
      <c r="C1477" s="66">
        <v>186</v>
      </c>
    </row>
    <row r="1478" spans="1:3">
      <c r="A1478" s="64">
        <v>3477</v>
      </c>
      <c r="B1478" s="65" t="s">
        <v>110</v>
      </c>
      <c r="C1478" s="66">
        <v>186</v>
      </c>
    </row>
    <row r="1479" spans="1:3">
      <c r="A1479" s="64">
        <v>3478</v>
      </c>
      <c r="B1479" s="65" t="s">
        <v>109</v>
      </c>
      <c r="C1479" s="66">
        <v>186</v>
      </c>
    </row>
    <row r="1480" spans="1:3">
      <c r="A1480" s="64">
        <v>3479</v>
      </c>
      <c r="B1480" s="65" t="s">
        <v>110</v>
      </c>
      <c r="C1480" s="66">
        <v>186</v>
      </c>
    </row>
    <row r="1481" spans="1:3">
      <c r="A1481" s="64">
        <v>3480</v>
      </c>
      <c r="B1481" s="65" t="s">
        <v>112</v>
      </c>
      <c r="C1481" s="66">
        <v>186</v>
      </c>
    </row>
    <row r="1482" spans="1:3">
      <c r="A1482" s="64">
        <v>3481</v>
      </c>
      <c r="B1482" s="65" t="s">
        <v>112</v>
      </c>
      <c r="C1482" s="66">
        <v>186</v>
      </c>
    </row>
    <row r="1483" spans="1:3">
      <c r="A1483" s="64">
        <v>3482</v>
      </c>
      <c r="B1483" s="65" t="s">
        <v>112</v>
      </c>
      <c r="C1483" s="66">
        <v>186</v>
      </c>
    </row>
    <row r="1484" spans="1:3">
      <c r="A1484" s="64">
        <v>3483</v>
      </c>
      <c r="B1484" s="65" t="s">
        <v>116</v>
      </c>
      <c r="C1484" s="66">
        <v>186</v>
      </c>
    </row>
    <row r="1485" spans="1:3">
      <c r="A1485" s="64">
        <v>3484</v>
      </c>
      <c r="B1485" s="65" t="s">
        <v>107</v>
      </c>
      <c r="C1485" s="66">
        <v>186</v>
      </c>
    </row>
    <row r="1486" spans="1:3">
      <c r="A1486" s="64">
        <v>3485</v>
      </c>
      <c r="B1486" s="65" t="s">
        <v>107</v>
      </c>
      <c r="C1486" s="66">
        <v>186</v>
      </c>
    </row>
    <row r="1487" spans="1:3">
      <c r="A1487" s="64">
        <v>3486</v>
      </c>
      <c r="B1487" s="65" t="s">
        <v>107</v>
      </c>
      <c r="C1487" s="66">
        <v>186</v>
      </c>
    </row>
    <row r="1488" spans="1:3">
      <c r="A1488" s="64">
        <v>3487</v>
      </c>
      <c r="B1488" s="65" t="s">
        <v>110</v>
      </c>
      <c r="C1488" s="66">
        <v>186</v>
      </c>
    </row>
    <row r="1489" spans="1:3">
      <c r="A1489" s="64">
        <v>3488</v>
      </c>
      <c r="B1489" s="65" t="s">
        <v>113</v>
      </c>
      <c r="C1489" s="66">
        <v>186</v>
      </c>
    </row>
    <row r="1490" spans="1:3">
      <c r="A1490" s="64">
        <v>3489</v>
      </c>
      <c r="B1490" s="65" t="s">
        <v>117</v>
      </c>
      <c r="C1490" s="66">
        <v>186</v>
      </c>
    </row>
    <row r="1491" spans="1:3">
      <c r="A1491" s="64">
        <v>3490</v>
      </c>
      <c r="B1491" s="65" t="s">
        <v>117</v>
      </c>
      <c r="C1491" s="66">
        <v>186</v>
      </c>
    </row>
    <row r="1492" spans="1:3">
      <c r="A1492" s="64">
        <v>3491</v>
      </c>
      <c r="B1492" s="65" t="s">
        <v>113</v>
      </c>
      <c r="C1492" s="66">
        <v>372</v>
      </c>
    </row>
    <row r="1493" spans="1:3">
      <c r="A1493" s="64">
        <v>3492</v>
      </c>
      <c r="B1493" s="65" t="s">
        <v>113</v>
      </c>
      <c r="C1493" s="66">
        <v>372</v>
      </c>
    </row>
    <row r="1494" spans="1:3">
      <c r="A1494" s="64">
        <v>3493</v>
      </c>
      <c r="B1494" s="65" t="s">
        <v>113</v>
      </c>
      <c r="C1494" s="66">
        <v>372</v>
      </c>
    </row>
    <row r="1495" spans="1:3">
      <c r="A1495" s="64">
        <v>3494</v>
      </c>
      <c r="B1495" s="65" t="s">
        <v>113</v>
      </c>
      <c r="C1495" s="66">
        <v>372</v>
      </c>
    </row>
    <row r="1496" spans="1:3">
      <c r="A1496" s="64">
        <v>3495</v>
      </c>
      <c r="B1496" s="65" t="s">
        <v>113</v>
      </c>
      <c r="C1496" s="66">
        <v>372</v>
      </c>
    </row>
    <row r="1497" spans="1:3">
      <c r="A1497" s="64">
        <v>3496</v>
      </c>
      <c r="B1497" s="65" t="s">
        <v>108</v>
      </c>
      <c r="C1497" s="66">
        <v>372</v>
      </c>
    </row>
    <row r="1498" spans="1:3">
      <c r="A1498" s="64">
        <v>3497</v>
      </c>
      <c r="B1498" s="65" t="s">
        <v>108</v>
      </c>
      <c r="C1498" s="66">
        <v>372</v>
      </c>
    </row>
    <row r="1499" spans="1:3">
      <c r="A1499" s="64">
        <v>3498</v>
      </c>
      <c r="B1499" s="65" t="s">
        <v>113</v>
      </c>
      <c r="C1499" s="66">
        <v>279</v>
      </c>
    </row>
    <row r="1500" spans="1:3">
      <c r="A1500" s="64">
        <v>3499</v>
      </c>
      <c r="B1500" s="65" t="s">
        <v>113</v>
      </c>
      <c r="C1500" s="66">
        <v>279</v>
      </c>
    </row>
    <row r="1501" spans="1:3">
      <c r="A1501" s="64">
        <v>3500</v>
      </c>
      <c r="B1501" s="65" t="s">
        <v>113</v>
      </c>
      <c r="C1501" s="66">
        <v>279</v>
      </c>
    </row>
    <row r="1502" spans="1:3">
      <c r="A1502" s="64">
        <v>3501</v>
      </c>
      <c r="B1502" s="65" t="s">
        <v>113</v>
      </c>
      <c r="C1502" s="66">
        <v>279</v>
      </c>
    </row>
    <row r="1503" spans="1:3">
      <c r="A1503" s="64">
        <v>3502</v>
      </c>
      <c r="B1503" s="65" t="s">
        <v>110</v>
      </c>
      <c r="C1503" s="66">
        <v>186</v>
      </c>
    </row>
    <row r="1504" spans="1:3">
      <c r="A1504" s="64">
        <v>3503</v>
      </c>
      <c r="B1504" s="65" t="s">
        <v>114</v>
      </c>
      <c r="C1504" s="66">
        <v>186</v>
      </c>
    </row>
    <row r="1505" spans="1:3">
      <c r="A1505" s="64">
        <v>3504</v>
      </c>
      <c r="B1505" s="65" t="s">
        <v>114</v>
      </c>
      <c r="C1505" s="66">
        <v>186</v>
      </c>
    </row>
    <row r="1506" spans="1:3">
      <c r="A1506" s="64">
        <v>3505</v>
      </c>
      <c r="B1506" s="65" t="s">
        <v>114</v>
      </c>
      <c r="C1506" s="66">
        <v>186</v>
      </c>
    </row>
    <row r="1507" spans="1:3">
      <c r="A1507" s="64">
        <v>3506</v>
      </c>
      <c r="B1507" s="65" t="s">
        <v>114</v>
      </c>
      <c r="C1507" s="66">
        <v>186</v>
      </c>
    </row>
    <row r="1508" spans="1:3">
      <c r="A1508" s="64">
        <v>3507</v>
      </c>
      <c r="B1508" s="67" t="s">
        <v>118</v>
      </c>
      <c r="C1508" s="66">
        <v>186</v>
      </c>
    </row>
    <row r="1509" spans="1:3">
      <c r="A1509" s="64">
        <v>3508</v>
      </c>
      <c r="B1509" s="65" t="s">
        <v>118</v>
      </c>
      <c r="C1509" s="66">
        <v>186</v>
      </c>
    </row>
    <row r="1510" spans="1:3">
      <c r="A1510" s="64">
        <v>3509</v>
      </c>
      <c r="B1510" s="65" t="s">
        <v>109</v>
      </c>
      <c r="C1510" s="66">
        <v>186</v>
      </c>
    </row>
    <row r="1511" spans="1:3">
      <c r="A1511" s="64">
        <v>3510</v>
      </c>
      <c r="B1511" s="65" t="s">
        <v>107</v>
      </c>
      <c r="C1511" s="66">
        <v>186</v>
      </c>
    </row>
    <row r="1512" spans="1:3">
      <c r="A1512" s="64">
        <v>3511</v>
      </c>
      <c r="B1512" s="65" t="s">
        <v>111</v>
      </c>
      <c r="C1512" s="66">
        <v>186</v>
      </c>
    </row>
    <row r="1513" spans="1:3">
      <c r="A1513" s="64">
        <v>3512</v>
      </c>
      <c r="B1513" s="65" t="s">
        <v>112</v>
      </c>
      <c r="C1513" s="66">
        <v>186</v>
      </c>
    </row>
    <row r="1514" spans="1:3">
      <c r="A1514" s="64">
        <v>3513</v>
      </c>
      <c r="B1514" s="65" t="s">
        <v>113</v>
      </c>
      <c r="C1514" s="66">
        <v>186</v>
      </c>
    </row>
    <row r="1515" spans="1:3">
      <c r="A1515" s="64">
        <v>3514</v>
      </c>
      <c r="B1515" s="65" t="s">
        <v>113</v>
      </c>
      <c r="C1515" s="66">
        <v>186</v>
      </c>
    </row>
    <row r="1516" spans="1:3">
      <c r="A1516" s="64">
        <v>3515</v>
      </c>
      <c r="B1516" s="65" t="s">
        <v>113</v>
      </c>
      <c r="C1516" s="66">
        <v>186</v>
      </c>
    </row>
    <row r="1517" spans="1:3">
      <c r="A1517" s="64">
        <v>3516</v>
      </c>
      <c r="B1517" s="65" t="s">
        <v>113</v>
      </c>
      <c r="C1517" s="66">
        <v>186</v>
      </c>
    </row>
    <row r="1518" spans="1:3">
      <c r="A1518" s="64">
        <v>3517</v>
      </c>
      <c r="B1518" s="65" t="s">
        <v>113</v>
      </c>
      <c r="C1518" s="66">
        <v>186</v>
      </c>
    </row>
    <row r="1519" spans="1:3">
      <c r="A1519" s="64">
        <v>3518</v>
      </c>
      <c r="B1519" s="65" t="s">
        <v>113</v>
      </c>
      <c r="C1519" s="66">
        <v>186</v>
      </c>
    </row>
    <row r="1520" spans="1:3">
      <c r="A1520" s="64">
        <v>3519</v>
      </c>
      <c r="B1520" s="65" t="s">
        <v>113</v>
      </c>
      <c r="C1520" s="66">
        <v>186</v>
      </c>
    </row>
    <row r="1521" spans="1:3">
      <c r="A1521" s="64">
        <v>3520</v>
      </c>
      <c r="B1521" s="65" t="s">
        <v>113</v>
      </c>
      <c r="C1521" s="66">
        <v>186</v>
      </c>
    </row>
    <row r="1522" spans="1:3">
      <c r="A1522" s="64">
        <v>3521</v>
      </c>
      <c r="B1522" s="65" t="s">
        <v>113</v>
      </c>
      <c r="C1522" s="66">
        <v>186</v>
      </c>
    </row>
    <row r="1523" spans="1:3">
      <c r="A1523" s="64">
        <v>3522</v>
      </c>
      <c r="B1523" s="65" t="s">
        <v>113</v>
      </c>
      <c r="C1523" s="66">
        <v>279</v>
      </c>
    </row>
    <row r="1524" spans="1:3">
      <c r="A1524" s="64">
        <v>3523</v>
      </c>
      <c r="B1524" s="65" t="s">
        <v>113</v>
      </c>
      <c r="C1524" s="66">
        <v>279</v>
      </c>
    </row>
    <row r="1525" spans="1:3">
      <c r="A1525" s="64">
        <v>3524</v>
      </c>
      <c r="B1525" s="65" t="s">
        <v>113</v>
      </c>
      <c r="C1525" s="66">
        <v>279</v>
      </c>
    </row>
    <row r="1526" spans="1:3">
      <c r="A1526" s="64">
        <v>3525</v>
      </c>
      <c r="B1526" s="65" t="s">
        <v>113</v>
      </c>
      <c r="C1526" s="66">
        <v>279</v>
      </c>
    </row>
    <row r="1527" spans="1:3">
      <c r="A1527" s="64">
        <v>3526</v>
      </c>
      <c r="B1527" s="65" t="s">
        <v>113</v>
      </c>
      <c r="C1527" s="66">
        <v>279</v>
      </c>
    </row>
    <row r="1528" spans="1:3">
      <c r="A1528" s="64">
        <v>3527</v>
      </c>
      <c r="B1528" s="65" t="s">
        <v>110</v>
      </c>
      <c r="C1528" s="66">
        <v>186</v>
      </c>
    </row>
    <row r="1529" spans="1:3">
      <c r="A1529" s="64">
        <v>3528</v>
      </c>
      <c r="B1529" s="65" t="s">
        <v>110</v>
      </c>
      <c r="C1529" s="66">
        <v>186</v>
      </c>
    </row>
    <row r="1530" spans="1:3">
      <c r="A1530" s="64">
        <v>3529</v>
      </c>
      <c r="B1530" s="65" t="s">
        <v>110</v>
      </c>
      <c r="C1530" s="66">
        <v>186</v>
      </c>
    </row>
    <row r="1531" spans="1:3">
      <c r="A1531" s="64">
        <v>3530</v>
      </c>
      <c r="B1531" s="65" t="s">
        <v>117</v>
      </c>
      <c r="C1531" s="66">
        <v>186</v>
      </c>
    </row>
    <row r="1532" spans="1:3">
      <c r="A1532" s="64">
        <v>3531</v>
      </c>
      <c r="B1532" s="65" t="s">
        <v>117</v>
      </c>
      <c r="C1532" s="66">
        <v>186</v>
      </c>
    </row>
    <row r="1533" spans="1:3">
      <c r="A1533" s="64">
        <v>3532</v>
      </c>
      <c r="B1533" s="65" t="s">
        <v>117</v>
      </c>
      <c r="C1533" s="66">
        <v>186</v>
      </c>
    </row>
    <row r="1534" spans="1:3">
      <c r="A1534" s="64">
        <v>3533</v>
      </c>
      <c r="B1534" s="65" t="s">
        <v>117</v>
      </c>
      <c r="C1534" s="66">
        <v>186</v>
      </c>
    </row>
    <row r="1535" spans="1:3">
      <c r="A1535" s="64">
        <v>3534</v>
      </c>
      <c r="B1535" s="65" t="s">
        <v>117</v>
      </c>
      <c r="C1535" s="66">
        <v>186</v>
      </c>
    </row>
    <row r="1536" spans="1:3">
      <c r="A1536" s="64">
        <v>3535</v>
      </c>
      <c r="B1536" s="65" t="s">
        <v>117</v>
      </c>
      <c r="C1536" s="66">
        <v>186</v>
      </c>
    </row>
    <row r="1537" spans="1:3">
      <c r="A1537" s="64">
        <v>3536</v>
      </c>
      <c r="B1537" s="65" t="s">
        <v>117</v>
      </c>
      <c r="C1537" s="66">
        <v>186</v>
      </c>
    </row>
    <row r="1538" spans="1:3">
      <c r="A1538" s="64">
        <v>3537</v>
      </c>
      <c r="B1538" s="65" t="s">
        <v>117</v>
      </c>
      <c r="C1538" s="66">
        <v>186</v>
      </c>
    </row>
    <row r="1539" spans="1:3">
      <c r="A1539" s="64">
        <v>3538</v>
      </c>
      <c r="B1539" s="65" t="s">
        <v>117</v>
      </c>
      <c r="C1539" s="66">
        <v>186</v>
      </c>
    </row>
    <row r="1540" spans="1:3">
      <c r="A1540" s="64">
        <v>3539</v>
      </c>
      <c r="B1540" s="65" t="s">
        <v>117</v>
      </c>
      <c r="C1540" s="66">
        <v>186</v>
      </c>
    </row>
    <row r="1541" spans="1:3">
      <c r="A1541" s="64">
        <v>3540</v>
      </c>
      <c r="B1541" s="65" t="s">
        <v>117</v>
      </c>
      <c r="C1541" s="66">
        <v>186</v>
      </c>
    </row>
    <row r="1542" spans="1:3">
      <c r="A1542" s="64">
        <v>3541</v>
      </c>
      <c r="B1542" s="65" t="s">
        <v>117</v>
      </c>
      <c r="C1542" s="66">
        <v>186</v>
      </c>
    </row>
    <row r="1543" spans="1:3">
      <c r="A1543" s="64">
        <v>3542</v>
      </c>
      <c r="B1543" s="65" t="s">
        <v>117</v>
      </c>
      <c r="C1543" s="66">
        <v>186</v>
      </c>
    </row>
    <row r="1544" spans="1:3">
      <c r="A1544" s="64">
        <v>3543</v>
      </c>
      <c r="B1544" s="65" t="s">
        <v>112</v>
      </c>
      <c r="C1544" s="66">
        <v>186</v>
      </c>
    </row>
    <row r="1545" spans="1:3">
      <c r="A1545" s="64">
        <v>3544</v>
      </c>
      <c r="B1545" s="65" t="s">
        <v>112</v>
      </c>
      <c r="C1545" s="66">
        <v>186</v>
      </c>
    </row>
    <row r="1546" spans="1:3">
      <c r="A1546" s="64">
        <v>3545</v>
      </c>
      <c r="B1546" s="65" t="s">
        <v>112</v>
      </c>
      <c r="C1546" s="66">
        <v>186</v>
      </c>
    </row>
    <row r="1547" spans="1:3">
      <c r="A1547" s="64">
        <v>3546</v>
      </c>
      <c r="B1547" s="65" t="s">
        <v>112</v>
      </c>
      <c r="C1547" s="66">
        <v>186</v>
      </c>
    </row>
    <row r="1548" spans="1:3">
      <c r="A1548" s="64">
        <v>3547</v>
      </c>
      <c r="B1548" s="65" t="s">
        <v>112</v>
      </c>
      <c r="C1548" s="66">
        <v>186</v>
      </c>
    </row>
    <row r="1549" spans="1:3">
      <c r="A1549" s="64">
        <v>3548</v>
      </c>
      <c r="B1549" s="65" t="s">
        <v>107</v>
      </c>
      <c r="C1549" s="66">
        <v>186</v>
      </c>
    </row>
    <row r="1550" spans="1:3">
      <c r="A1550" s="64">
        <v>3549</v>
      </c>
      <c r="B1550" s="65" t="s">
        <v>109</v>
      </c>
      <c r="C1550" s="66">
        <v>186</v>
      </c>
    </row>
    <row r="1551" spans="1:3">
      <c r="A1551" s="64">
        <v>3550</v>
      </c>
      <c r="B1551" s="65" t="s">
        <v>108</v>
      </c>
      <c r="C1551" s="66">
        <v>200</v>
      </c>
    </row>
    <row r="1552" spans="1:3">
      <c r="A1552" s="64">
        <v>3551</v>
      </c>
      <c r="B1552" s="65" t="s">
        <v>108</v>
      </c>
      <c r="C1552" s="66">
        <v>279</v>
      </c>
    </row>
    <row r="1553" spans="1:3">
      <c r="A1553" s="64">
        <v>3552</v>
      </c>
      <c r="B1553" s="65" t="s">
        <v>108</v>
      </c>
      <c r="C1553" s="66">
        <v>279</v>
      </c>
    </row>
    <row r="1554" spans="1:3">
      <c r="A1554" s="64">
        <v>3553</v>
      </c>
      <c r="B1554" s="65" t="s">
        <v>110</v>
      </c>
      <c r="C1554" s="66">
        <v>186</v>
      </c>
    </row>
    <row r="1555" spans="1:3">
      <c r="A1555" s="64">
        <v>3554</v>
      </c>
      <c r="B1555" s="65" t="s">
        <v>109</v>
      </c>
      <c r="C1555" s="66">
        <v>186</v>
      </c>
    </row>
    <row r="1556" spans="1:3">
      <c r="A1556" s="64">
        <v>3555</v>
      </c>
      <c r="B1556" s="65" t="s">
        <v>108</v>
      </c>
      <c r="C1556" s="66">
        <v>186</v>
      </c>
    </row>
    <row r="1557" spans="1:3">
      <c r="A1557" s="64">
        <v>3556</v>
      </c>
      <c r="B1557" s="65" t="s">
        <v>113</v>
      </c>
      <c r="C1557" s="66">
        <v>372</v>
      </c>
    </row>
    <row r="1558" spans="1:3">
      <c r="A1558" s="64">
        <v>3557</v>
      </c>
      <c r="B1558" s="65" t="s">
        <v>108</v>
      </c>
      <c r="C1558" s="66">
        <v>372</v>
      </c>
    </row>
    <row r="1559" spans="1:3">
      <c r="A1559" s="64">
        <v>3558</v>
      </c>
      <c r="B1559" s="65" t="s">
        <v>108</v>
      </c>
      <c r="C1559" s="66">
        <v>372</v>
      </c>
    </row>
    <row r="1560" spans="1:3">
      <c r="A1560" s="64">
        <v>3559</v>
      </c>
      <c r="B1560" s="65" t="s">
        <v>108</v>
      </c>
      <c r="C1560" s="66">
        <v>372</v>
      </c>
    </row>
    <row r="1561" spans="1:3">
      <c r="A1561" s="64">
        <v>3560</v>
      </c>
      <c r="B1561" s="65" t="s">
        <v>108</v>
      </c>
      <c r="C1561" s="66">
        <v>372</v>
      </c>
    </row>
    <row r="1562" spans="1:3">
      <c r="A1562" s="64">
        <v>3561</v>
      </c>
      <c r="B1562" s="65" t="s">
        <v>108</v>
      </c>
      <c r="C1562" s="66">
        <v>372</v>
      </c>
    </row>
    <row r="1563" spans="1:3">
      <c r="A1563" s="64">
        <v>3562</v>
      </c>
      <c r="B1563" s="65" t="s">
        <v>108</v>
      </c>
      <c r="C1563" s="66">
        <v>372</v>
      </c>
    </row>
    <row r="1564" spans="1:3">
      <c r="A1564" s="64">
        <v>3563</v>
      </c>
      <c r="B1564" s="65" t="s">
        <v>108</v>
      </c>
      <c r="C1564" s="66">
        <v>372</v>
      </c>
    </row>
    <row r="1565" spans="1:3">
      <c r="A1565" s="64">
        <v>3564</v>
      </c>
      <c r="B1565" s="65" t="s">
        <v>108</v>
      </c>
      <c r="C1565" s="66">
        <v>372</v>
      </c>
    </row>
    <row r="1566" spans="1:3">
      <c r="A1566" s="64">
        <v>3565</v>
      </c>
      <c r="B1566" s="65" t="s">
        <v>108</v>
      </c>
      <c r="C1566" s="66">
        <v>372</v>
      </c>
    </row>
    <row r="1567" spans="1:3">
      <c r="A1567" s="64">
        <v>3566</v>
      </c>
      <c r="B1567" s="65" t="s">
        <v>108</v>
      </c>
      <c r="C1567" s="66">
        <v>372</v>
      </c>
    </row>
    <row r="1568" spans="1:3">
      <c r="A1568" s="64">
        <v>3567</v>
      </c>
      <c r="B1568" s="65" t="s">
        <v>108</v>
      </c>
      <c r="C1568" s="66">
        <v>372</v>
      </c>
    </row>
    <row r="1569" spans="1:3">
      <c r="A1569" s="64">
        <v>3568</v>
      </c>
      <c r="B1569" s="65" t="s">
        <v>108</v>
      </c>
      <c r="C1569" s="66">
        <v>372</v>
      </c>
    </row>
    <row r="1570" spans="1:3">
      <c r="A1570" s="64">
        <v>3569</v>
      </c>
      <c r="B1570" s="65" t="s">
        <v>108</v>
      </c>
      <c r="C1570" s="66">
        <v>372</v>
      </c>
    </row>
    <row r="1571" spans="1:3">
      <c r="A1571" s="64">
        <v>3570</v>
      </c>
      <c r="B1571" s="65" t="s">
        <v>108</v>
      </c>
      <c r="C1571" s="66">
        <v>372</v>
      </c>
    </row>
    <row r="1572" spans="1:3">
      <c r="A1572" s="64">
        <v>3571</v>
      </c>
      <c r="B1572" s="65" t="s">
        <v>108</v>
      </c>
      <c r="C1572" s="66">
        <v>372</v>
      </c>
    </row>
    <row r="1573" spans="1:3">
      <c r="A1573" s="64">
        <v>3572</v>
      </c>
      <c r="B1573" s="65" t="s">
        <v>108</v>
      </c>
      <c r="C1573" s="66">
        <v>372</v>
      </c>
    </row>
    <row r="1574" spans="1:3">
      <c r="A1574" s="64">
        <v>3573</v>
      </c>
      <c r="B1574" s="65" t="s">
        <v>108</v>
      </c>
      <c r="C1574" s="66">
        <v>372</v>
      </c>
    </row>
    <row r="1575" spans="1:3">
      <c r="A1575" s="64">
        <v>3574</v>
      </c>
      <c r="B1575" s="65" t="s">
        <v>108</v>
      </c>
      <c r="C1575" s="66">
        <v>372</v>
      </c>
    </row>
    <row r="1576" spans="1:3">
      <c r="A1576" s="64">
        <v>3575</v>
      </c>
      <c r="B1576" s="65" t="s">
        <v>108</v>
      </c>
      <c r="C1576" s="66">
        <v>372</v>
      </c>
    </row>
    <row r="1577" spans="1:3">
      <c r="A1577" s="64">
        <v>3576</v>
      </c>
      <c r="B1577" s="65" t="s">
        <v>108</v>
      </c>
      <c r="C1577" s="66">
        <v>372</v>
      </c>
    </row>
    <row r="1578" spans="1:3">
      <c r="A1578" s="64">
        <v>3577</v>
      </c>
      <c r="B1578" s="65" t="s">
        <v>108</v>
      </c>
      <c r="C1578" s="66">
        <v>372</v>
      </c>
    </row>
    <row r="1579" spans="1:3">
      <c r="A1579" s="64">
        <v>3578</v>
      </c>
      <c r="B1579" s="65" t="s">
        <v>108</v>
      </c>
      <c r="C1579" s="66">
        <v>372</v>
      </c>
    </row>
    <row r="1580" spans="1:3">
      <c r="A1580" s="64">
        <v>3579</v>
      </c>
      <c r="B1580" s="65" t="s">
        <v>108</v>
      </c>
      <c r="C1580" s="66">
        <v>372</v>
      </c>
    </row>
    <row r="1581" spans="1:3">
      <c r="A1581" s="64">
        <v>3580</v>
      </c>
      <c r="B1581" s="65" t="s">
        <v>108</v>
      </c>
      <c r="C1581" s="66">
        <v>372</v>
      </c>
    </row>
    <row r="1582" spans="1:3">
      <c r="A1582" s="64">
        <v>3581</v>
      </c>
      <c r="B1582" s="65" t="s">
        <v>108</v>
      </c>
      <c r="C1582" s="66">
        <v>372</v>
      </c>
    </row>
    <row r="1583" spans="1:3">
      <c r="A1583" s="64">
        <v>3582</v>
      </c>
      <c r="B1583" s="65" t="s">
        <v>108</v>
      </c>
      <c r="C1583" s="66">
        <v>372</v>
      </c>
    </row>
    <row r="1584" spans="1:3">
      <c r="A1584" s="64">
        <v>3583</v>
      </c>
      <c r="B1584" s="65" t="s">
        <v>108</v>
      </c>
      <c r="C1584" s="66">
        <v>372</v>
      </c>
    </row>
    <row r="1585" spans="1:3">
      <c r="A1585" s="64">
        <v>3584</v>
      </c>
      <c r="B1585" s="65" t="s">
        <v>108</v>
      </c>
      <c r="C1585" s="66">
        <v>372</v>
      </c>
    </row>
    <row r="1586" spans="1:3">
      <c r="A1586" s="64">
        <v>3585</v>
      </c>
      <c r="B1586" s="65" t="s">
        <v>108</v>
      </c>
      <c r="C1586" s="66">
        <v>372</v>
      </c>
    </row>
    <row r="1587" spans="1:3">
      <c r="A1587" s="64">
        <v>3586</v>
      </c>
      <c r="B1587" s="65" t="s">
        <v>108</v>
      </c>
      <c r="C1587" s="66">
        <v>372</v>
      </c>
    </row>
    <row r="1588" spans="1:3">
      <c r="A1588" s="64">
        <v>3587</v>
      </c>
      <c r="B1588" s="65" t="s">
        <v>108</v>
      </c>
      <c r="C1588" s="66">
        <v>372</v>
      </c>
    </row>
    <row r="1589" spans="1:3">
      <c r="A1589" s="64">
        <v>3588</v>
      </c>
      <c r="B1589" s="65" t="s">
        <v>108</v>
      </c>
      <c r="C1589" s="66">
        <v>372</v>
      </c>
    </row>
    <row r="1590" spans="1:3">
      <c r="A1590" s="64">
        <v>3589</v>
      </c>
      <c r="B1590" s="65" t="s">
        <v>108</v>
      </c>
      <c r="C1590" s="66">
        <v>372</v>
      </c>
    </row>
    <row r="1591" spans="1:3">
      <c r="A1591" s="64">
        <v>3590</v>
      </c>
      <c r="B1591" s="65" t="s">
        <v>108</v>
      </c>
      <c r="C1591" s="66">
        <v>372</v>
      </c>
    </row>
    <row r="1592" spans="1:3">
      <c r="A1592" s="64">
        <v>3591</v>
      </c>
      <c r="B1592" s="65" t="s">
        <v>108</v>
      </c>
      <c r="C1592" s="66">
        <v>372</v>
      </c>
    </row>
    <row r="1593" spans="1:3">
      <c r="A1593" s="64">
        <v>3592</v>
      </c>
      <c r="B1593" s="65" t="s">
        <v>108</v>
      </c>
      <c r="C1593" s="66">
        <v>372</v>
      </c>
    </row>
    <row r="1594" spans="1:3">
      <c r="A1594" s="64">
        <v>3593</v>
      </c>
      <c r="B1594" s="65" t="s">
        <v>108</v>
      </c>
      <c r="C1594" s="66">
        <v>372</v>
      </c>
    </row>
    <row r="1595" spans="1:3">
      <c r="A1595" s="64">
        <v>3594</v>
      </c>
      <c r="B1595" s="65" t="s">
        <v>108</v>
      </c>
      <c r="C1595" s="66">
        <v>372</v>
      </c>
    </row>
    <row r="1596" spans="1:3">
      <c r="A1596" s="64">
        <v>3595</v>
      </c>
      <c r="B1596" s="65" t="s">
        <v>108</v>
      </c>
      <c r="C1596" s="66">
        <v>372</v>
      </c>
    </row>
    <row r="1597" spans="1:3">
      <c r="A1597" s="64">
        <v>3596</v>
      </c>
      <c r="B1597" s="65" t="s">
        <v>108</v>
      </c>
      <c r="C1597" s="66">
        <v>372</v>
      </c>
    </row>
    <row r="1598" spans="1:3">
      <c r="A1598" s="64">
        <v>3597</v>
      </c>
      <c r="B1598" s="65" t="s">
        <v>108</v>
      </c>
      <c r="C1598" s="66">
        <v>372</v>
      </c>
    </row>
    <row r="1599" spans="1:3">
      <c r="A1599" s="64">
        <v>3598</v>
      </c>
      <c r="B1599" s="65" t="s">
        <v>108</v>
      </c>
      <c r="C1599" s="66">
        <v>372</v>
      </c>
    </row>
    <row r="1600" spans="1:3">
      <c r="A1600" s="64">
        <v>3599</v>
      </c>
      <c r="B1600" s="65" t="s">
        <v>108</v>
      </c>
      <c r="C1600" s="66">
        <v>372</v>
      </c>
    </row>
    <row r="1601" spans="1:3">
      <c r="A1601" s="64">
        <v>3600</v>
      </c>
      <c r="B1601" s="65" t="s">
        <v>108</v>
      </c>
      <c r="C1601" s="66">
        <v>372</v>
      </c>
    </row>
    <row r="1602" spans="1:3">
      <c r="A1602" s="64">
        <v>3601</v>
      </c>
      <c r="B1602" s="65" t="s">
        <v>108</v>
      </c>
      <c r="C1602" s="66">
        <v>372</v>
      </c>
    </row>
    <row r="1603" spans="1:3">
      <c r="A1603" s="64">
        <v>3602</v>
      </c>
      <c r="B1603" s="65" t="s">
        <v>108</v>
      </c>
      <c r="C1603" s="66">
        <v>372</v>
      </c>
    </row>
    <row r="1604" spans="1:3">
      <c r="A1604" s="64">
        <v>3603</v>
      </c>
      <c r="B1604" s="65" t="s">
        <v>108</v>
      </c>
      <c r="C1604" s="66">
        <v>372</v>
      </c>
    </row>
    <row r="1605" spans="1:3">
      <c r="A1605" s="64">
        <v>3604</v>
      </c>
      <c r="B1605" s="65" t="s">
        <v>108</v>
      </c>
      <c r="C1605" s="66">
        <v>372</v>
      </c>
    </row>
    <row r="1606" spans="1:3">
      <c r="A1606" s="64">
        <v>3605</v>
      </c>
      <c r="B1606" s="65" t="s">
        <v>108</v>
      </c>
      <c r="C1606" s="66">
        <v>372</v>
      </c>
    </row>
    <row r="1607" spans="1:3">
      <c r="A1607" s="64">
        <v>3606</v>
      </c>
      <c r="B1607" s="65" t="s">
        <v>113</v>
      </c>
      <c r="C1607" s="66">
        <v>186</v>
      </c>
    </row>
    <row r="1608" spans="1:3">
      <c r="A1608" s="64">
        <v>3607</v>
      </c>
      <c r="B1608" s="65" t="s">
        <v>113</v>
      </c>
      <c r="C1608" s="66">
        <v>279</v>
      </c>
    </row>
    <row r="1609" spans="1:3">
      <c r="A1609" s="64">
        <v>3608</v>
      </c>
      <c r="B1609" s="65" t="s">
        <v>113</v>
      </c>
      <c r="C1609" s="66">
        <v>279</v>
      </c>
    </row>
    <row r="1610" spans="1:3">
      <c r="A1610" s="64">
        <v>3609</v>
      </c>
      <c r="B1610" s="65" t="s">
        <v>113</v>
      </c>
      <c r="C1610" s="66">
        <v>279</v>
      </c>
    </row>
    <row r="1611" spans="1:3">
      <c r="A1611" s="64">
        <v>3610</v>
      </c>
      <c r="B1611" s="65" t="s">
        <v>113</v>
      </c>
      <c r="C1611" s="66">
        <v>279</v>
      </c>
    </row>
    <row r="1612" spans="1:3">
      <c r="A1612" s="64">
        <v>3611</v>
      </c>
      <c r="B1612" s="65" t="s">
        <v>113</v>
      </c>
      <c r="C1612" s="66">
        <v>279</v>
      </c>
    </row>
    <row r="1613" spans="1:3">
      <c r="A1613" s="64">
        <v>3612</v>
      </c>
      <c r="B1613" s="65" t="s">
        <v>113</v>
      </c>
      <c r="C1613" s="66">
        <v>279</v>
      </c>
    </row>
    <row r="1614" spans="1:3">
      <c r="A1614" s="64">
        <v>3613</v>
      </c>
      <c r="B1614" s="65" t="s">
        <v>110</v>
      </c>
      <c r="C1614" s="66">
        <v>186</v>
      </c>
    </row>
    <row r="1615" spans="1:3">
      <c r="A1615" s="64">
        <v>3614</v>
      </c>
      <c r="B1615" s="65" t="s">
        <v>110</v>
      </c>
      <c r="C1615" s="66">
        <v>186</v>
      </c>
    </row>
    <row r="1616" spans="1:3">
      <c r="A1616" s="64">
        <v>3615</v>
      </c>
      <c r="B1616" s="65" t="s">
        <v>110</v>
      </c>
      <c r="C1616" s="66">
        <v>186</v>
      </c>
    </row>
    <row r="1617" spans="1:3">
      <c r="A1617" s="64">
        <v>3616</v>
      </c>
      <c r="B1617" s="65" t="s">
        <v>110</v>
      </c>
      <c r="C1617" s="66">
        <v>186</v>
      </c>
    </row>
    <row r="1618" spans="1:3">
      <c r="A1618" s="64">
        <v>3617</v>
      </c>
      <c r="B1618" s="67" t="s">
        <v>110</v>
      </c>
      <c r="C1618" s="66">
        <v>186</v>
      </c>
    </row>
    <row r="1619" spans="1:3">
      <c r="A1619" s="64">
        <v>3618</v>
      </c>
      <c r="B1619" s="65" t="s">
        <v>110</v>
      </c>
      <c r="C1619" s="66">
        <v>186</v>
      </c>
    </row>
    <row r="1620" spans="1:3">
      <c r="A1620" s="64">
        <v>3619</v>
      </c>
      <c r="B1620" s="65" t="s">
        <v>110</v>
      </c>
      <c r="C1620" s="66">
        <v>186</v>
      </c>
    </row>
    <row r="1621" spans="1:3">
      <c r="A1621" s="64">
        <v>3620</v>
      </c>
      <c r="B1621" s="65" t="s">
        <v>110</v>
      </c>
      <c r="C1621" s="66">
        <v>186</v>
      </c>
    </row>
    <row r="1622" spans="1:3">
      <c r="A1622" s="64">
        <v>3621</v>
      </c>
      <c r="B1622" s="65" t="s">
        <v>117</v>
      </c>
      <c r="C1622" s="66">
        <v>186</v>
      </c>
    </row>
    <row r="1623" spans="1:3">
      <c r="A1623" s="64">
        <v>3622</v>
      </c>
      <c r="B1623" s="65" t="s">
        <v>111</v>
      </c>
      <c r="C1623" s="66">
        <v>186</v>
      </c>
    </row>
    <row r="1624" spans="1:3">
      <c r="A1624" s="64">
        <v>3623</v>
      </c>
      <c r="B1624" s="65" t="s">
        <v>112</v>
      </c>
      <c r="C1624" s="66">
        <v>186</v>
      </c>
    </row>
    <row r="1625" spans="1:3">
      <c r="A1625" s="64">
        <v>3624</v>
      </c>
      <c r="B1625" s="65" t="s">
        <v>112</v>
      </c>
      <c r="C1625" s="66">
        <v>186</v>
      </c>
    </row>
    <row r="1626" spans="1:3">
      <c r="A1626" s="64">
        <v>3625</v>
      </c>
      <c r="B1626" s="65" t="s">
        <v>112</v>
      </c>
      <c r="C1626" s="66">
        <v>186</v>
      </c>
    </row>
    <row r="1627" spans="1:3">
      <c r="A1627" s="64">
        <v>3626</v>
      </c>
      <c r="B1627" s="65" t="s">
        <v>112</v>
      </c>
      <c r="C1627" s="66">
        <v>186</v>
      </c>
    </row>
    <row r="1628" spans="1:3">
      <c r="A1628" s="64">
        <v>3627</v>
      </c>
      <c r="B1628" s="65" t="s">
        <v>112</v>
      </c>
      <c r="C1628" s="66">
        <v>186</v>
      </c>
    </row>
    <row r="1629" spans="1:3">
      <c r="A1629" s="64">
        <v>3628</v>
      </c>
      <c r="B1629" s="65" t="s">
        <v>112</v>
      </c>
      <c r="C1629" s="66">
        <v>186</v>
      </c>
    </row>
    <row r="1630" spans="1:3">
      <c r="A1630" s="64">
        <v>3629</v>
      </c>
      <c r="B1630" s="65" t="s">
        <v>112</v>
      </c>
      <c r="C1630" s="66">
        <v>186</v>
      </c>
    </row>
    <row r="1631" spans="1:3">
      <c r="A1631" s="64">
        <v>3630</v>
      </c>
      <c r="B1631" s="65" t="s">
        <v>112</v>
      </c>
      <c r="C1631" s="66">
        <v>186</v>
      </c>
    </row>
    <row r="1632" spans="1:3">
      <c r="A1632" s="64">
        <v>3631</v>
      </c>
      <c r="B1632" s="65" t="s">
        <v>112</v>
      </c>
      <c r="C1632" s="66">
        <v>186</v>
      </c>
    </row>
    <row r="1633" spans="1:3">
      <c r="A1633" s="64">
        <v>3632</v>
      </c>
      <c r="B1633" s="65" t="s">
        <v>114</v>
      </c>
      <c r="C1633" s="66">
        <v>186</v>
      </c>
    </row>
    <row r="1634" spans="1:3">
      <c r="A1634" s="64">
        <v>3633</v>
      </c>
      <c r="B1634" s="67" t="s">
        <v>118</v>
      </c>
      <c r="C1634" s="66">
        <v>186</v>
      </c>
    </row>
    <row r="1635" spans="1:3">
      <c r="A1635" s="64">
        <v>3634</v>
      </c>
      <c r="B1635" s="65" t="s">
        <v>108</v>
      </c>
      <c r="C1635" s="66">
        <v>186</v>
      </c>
    </row>
    <row r="1636" spans="1:3">
      <c r="A1636" s="64">
        <v>3635</v>
      </c>
      <c r="B1636" s="65" t="s">
        <v>113</v>
      </c>
      <c r="C1636" s="66">
        <v>372</v>
      </c>
    </row>
    <row r="1637" spans="1:3">
      <c r="A1637" s="64">
        <v>3636</v>
      </c>
      <c r="B1637" s="65" t="s">
        <v>113</v>
      </c>
      <c r="C1637" s="66">
        <v>372</v>
      </c>
    </row>
    <row r="1638" spans="1:3">
      <c r="A1638" s="64">
        <v>3637</v>
      </c>
      <c r="B1638" s="65" t="s">
        <v>113</v>
      </c>
      <c r="C1638" s="66">
        <v>372</v>
      </c>
    </row>
    <row r="1639" spans="1:3">
      <c r="A1639" s="64">
        <v>3638</v>
      </c>
      <c r="B1639" s="65" t="s">
        <v>113</v>
      </c>
      <c r="C1639" s="66">
        <v>372</v>
      </c>
    </row>
    <row r="1640" spans="1:3">
      <c r="A1640" s="64">
        <v>3639</v>
      </c>
      <c r="B1640" s="65" t="s">
        <v>108</v>
      </c>
      <c r="C1640" s="66">
        <v>279</v>
      </c>
    </row>
    <row r="1641" spans="1:3">
      <c r="A1641" s="64">
        <v>3640</v>
      </c>
      <c r="B1641" s="65" t="s">
        <v>108</v>
      </c>
      <c r="C1641" s="66">
        <v>372</v>
      </c>
    </row>
    <row r="1642" spans="1:3">
      <c r="A1642" s="64">
        <v>3641</v>
      </c>
      <c r="B1642" s="65" t="s">
        <v>108</v>
      </c>
      <c r="C1642" s="66">
        <v>372</v>
      </c>
    </row>
    <row r="1643" spans="1:3">
      <c r="A1643" s="64">
        <v>3642</v>
      </c>
      <c r="B1643" s="65" t="s">
        <v>108</v>
      </c>
      <c r="C1643" s="66">
        <v>372</v>
      </c>
    </row>
    <row r="1644" spans="1:3">
      <c r="A1644" s="64">
        <v>3643</v>
      </c>
      <c r="B1644" s="65" t="s">
        <v>108</v>
      </c>
      <c r="C1644" s="66">
        <v>372</v>
      </c>
    </row>
    <row r="1645" spans="1:3">
      <c r="A1645" s="64">
        <v>3644</v>
      </c>
      <c r="B1645" s="65" t="s">
        <v>108</v>
      </c>
      <c r="C1645" s="66">
        <v>372</v>
      </c>
    </row>
    <row r="1646" spans="1:3">
      <c r="A1646" s="64">
        <v>3645</v>
      </c>
      <c r="B1646" s="65" t="s">
        <v>108</v>
      </c>
      <c r="C1646" s="66">
        <v>372</v>
      </c>
    </row>
    <row r="1647" spans="1:3">
      <c r="A1647" s="64">
        <v>3646</v>
      </c>
      <c r="B1647" s="65" t="s">
        <v>113</v>
      </c>
      <c r="C1647" s="66">
        <v>279</v>
      </c>
    </row>
    <row r="1648" spans="1:3">
      <c r="A1648" s="64">
        <v>3647</v>
      </c>
      <c r="B1648" s="65" t="s">
        <v>113</v>
      </c>
      <c r="C1648" s="66">
        <v>279</v>
      </c>
    </row>
    <row r="1649" spans="1:3">
      <c r="A1649" s="64">
        <v>3648</v>
      </c>
      <c r="B1649" s="65" t="s">
        <v>113</v>
      </c>
      <c r="C1649" s="66">
        <v>279</v>
      </c>
    </row>
    <row r="1650" spans="1:3">
      <c r="A1650" s="64">
        <v>3649</v>
      </c>
      <c r="B1650" s="65" t="s">
        <v>110</v>
      </c>
      <c r="C1650" s="66">
        <v>186</v>
      </c>
    </row>
    <row r="1651" spans="1:3">
      <c r="A1651" s="64">
        <v>3650</v>
      </c>
      <c r="B1651" s="65" t="s">
        <v>110</v>
      </c>
      <c r="C1651" s="66">
        <v>186</v>
      </c>
    </row>
    <row r="1652" spans="1:3">
      <c r="A1652" s="64">
        <v>3651</v>
      </c>
      <c r="B1652" s="65" t="s">
        <v>110</v>
      </c>
      <c r="C1652" s="66">
        <v>186</v>
      </c>
    </row>
    <row r="1653" spans="1:3">
      <c r="A1653" s="64">
        <v>3652</v>
      </c>
      <c r="B1653" s="65" t="s">
        <v>110</v>
      </c>
      <c r="C1653" s="66">
        <v>186</v>
      </c>
    </row>
    <row r="1654" spans="1:3">
      <c r="A1654" s="64">
        <v>3653</v>
      </c>
      <c r="B1654" s="65" t="s">
        <v>110</v>
      </c>
      <c r="C1654" s="66">
        <v>186</v>
      </c>
    </row>
    <row r="1655" spans="1:3">
      <c r="A1655" s="64">
        <v>3654</v>
      </c>
      <c r="B1655" s="65" t="s">
        <v>110</v>
      </c>
      <c r="C1655" s="66">
        <v>186</v>
      </c>
    </row>
    <row r="1656" spans="1:3">
      <c r="A1656" s="64">
        <v>3655</v>
      </c>
      <c r="B1656" s="65" t="s">
        <v>110</v>
      </c>
      <c r="C1656" s="66">
        <v>186</v>
      </c>
    </row>
    <row r="1657" spans="1:3">
      <c r="A1657" s="64">
        <v>3656</v>
      </c>
      <c r="B1657" s="65" t="s">
        <v>117</v>
      </c>
      <c r="C1657" s="66">
        <v>186</v>
      </c>
    </row>
    <row r="1658" spans="1:3">
      <c r="A1658" s="64">
        <v>3657</v>
      </c>
      <c r="B1658" s="65" t="s">
        <v>117</v>
      </c>
      <c r="C1658" s="66">
        <v>186</v>
      </c>
    </row>
    <row r="1659" spans="1:3">
      <c r="A1659" s="64">
        <v>3658</v>
      </c>
      <c r="B1659" s="65" t="s">
        <v>119</v>
      </c>
      <c r="C1659" s="66">
        <v>111</v>
      </c>
    </row>
    <row r="1660" spans="1:3">
      <c r="A1660" s="64">
        <v>3659</v>
      </c>
      <c r="B1660" s="65" t="s">
        <v>119</v>
      </c>
      <c r="C1660" s="66">
        <v>111</v>
      </c>
    </row>
    <row r="1661" spans="1:3">
      <c r="A1661" s="64">
        <v>3660</v>
      </c>
      <c r="B1661" s="65" t="s">
        <v>116</v>
      </c>
      <c r="C1661" s="66">
        <v>186</v>
      </c>
    </row>
    <row r="1662" spans="1:3">
      <c r="A1662" s="64">
        <v>3661</v>
      </c>
      <c r="B1662" s="65" t="s">
        <v>116</v>
      </c>
      <c r="C1662" s="66">
        <v>186</v>
      </c>
    </row>
    <row r="1663" spans="1:3">
      <c r="A1663" s="64">
        <v>3662</v>
      </c>
      <c r="B1663" s="65" t="s">
        <v>116</v>
      </c>
      <c r="C1663" s="66">
        <v>186</v>
      </c>
    </row>
    <row r="1664" spans="1:3">
      <c r="A1664" s="64">
        <v>3663</v>
      </c>
      <c r="B1664" s="65" t="s">
        <v>116</v>
      </c>
      <c r="C1664" s="66">
        <v>186</v>
      </c>
    </row>
    <row r="1665" spans="1:3">
      <c r="A1665" s="64">
        <v>3664</v>
      </c>
      <c r="B1665" s="65" t="s">
        <v>112</v>
      </c>
      <c r="C1665" s="66">
        <v>186</v>
      </c>
    </row>
    <row r="1666" spans="1:3">
      <c r="A1666" s="64">
        <v>3665</v>
      </c>
      <c r="B1666" s="65" t="s">
        <v>112</v>
      </c>
      <c r="C1666" s="66">
        <v>186</v>
      </c>
    </row>
    <row r="1667" spans="1:3">
      <c r="A1667" s="64">
        <v>3666</v>
      </c>
      <c r="B1667" s="65" t="s">
        <v>112</v>
      </c>
      <c r="C1667" s="66">
        <v>186</v>
      </c>
    </row>
    <row r="1668" spans="1:3">
      <c r="A1668" s="64">
        <v>3667</v>
      </c>
      <c r="B1668" s="65" t="s">
        <v>112</v>
      </c>
      <c r="C1668" s="66">
        <v>186</v>
      </c>
    </row>
    <row r="1669" spans="1:3">
      <c r="A1669" s="64">
        <v>3668</v>
      </c>
      <c r="B1669" s="65" t="s">
        <v>112</v>
      </c>
      <c r="C1669" s="66">
        <v>186</v>
      </c>
    </row>
    <row r="1670" spans="1:3">
      <c r="A1670" s="64">
        <v>3669</v>
      </c>
      <c r="B1670" s="65" t="s">
        <v>107</v>
      </c>
      <c r="C1670" s="66">
        <v>186</v>
      </c>
    </row>
    <row r="1671" spans="1:3">
      <c r="A1671" s="64">
        <v>3670</v>
      </c>
      <c r="B1671" s="65" t="s">
        <v>114</v>
      </c>
      <c r="C1671" s="66">
        <v>186</v>
      </c>
    </row>
    <row r="1672" spans="1:3">
      <c r="A1672" s="64">
        <v>3671</v>
      </c>
      <c r="B1672" s="65" t="s">
        <v>114</v>
      </c>
      <c r="C1672" s="66">
        <v>186</v>
      </c>
    </row>
    <row r="1673" spans="1:3">
      <c r="A1673" s="64">
        <v>3672</v>
      </c>
      <c r="B1673" s="65" t="s">
        <v>128</v>
      </c>
      <c r="C1673" s="66">
        <v>186</v>
      </c>
    </row>
    <row r="1674" spans="1:3">
      <c r="A1674" s="64">
        <v>3673</v>
      </c>
      <c r="B1674" s="65" t="s">
        <v>128</v>
      </c>
      <c r="C1674" s="66">
        <v>186</v>
      </c>
    </row>
    <row r="1675" spans="1:3">
      <c r="A1675" s="64">
        <v>3674</v>
      </c>
      <c r="B1675" s="65" t="s">
        <v>108</v>
      </c>
      <c r="C1675" s="66">
        <v>372</v>
      </c>
    </row>
    <row r="1676" spans="1:3">
      <c r="A1676" s="64">
        <v>3675</v>
      </c>
      <c r="B1676" s="65" t="s">
        <v>113</v>
      </c>
      <c r="C1676" s="66">
        <v>186</v>
      </c>
    </row>
    <row r="1677" spans="1:3">
      <c r="A1677" s="64">
        <v>3676</v>
      </c>
      <c r="B1677" s="65" t="s">
        <v>109</v>
      </c>
      <c r="C1677" s="66">
        <v>186</v>
      </c>
    </row>
    <row r="1678" spans="1:3">
      <c r="A1678" s="64">
        <v>3677</v>
      </c>
      <c r="B1678" s="65" t="s">
        <v>110</v>
      </c>
      <c r="C1678" s="66">
        <v>186</v>
      </c>
    </row>
    <row r="1679" spans="1:3">
      <c r="A1679" s="64">
        <v>3678</v>
      </c>
      <c r="B1679" s="65" t="s">
        <v>109</v>
      </c>
      <c r="C1679" s="66">
        <v>186</v>
      </c>
    </row>
    <row r="1680" spans="1:3">
      <c r="A1680" s="64">
        <v>3679</v>
      </c>
      <c r="B1680" s="65" t="s">
        <v>109</v>
      </c>
      <c r="C1680" s="66">
        <v>186</v>
      </c>
    </row>
    <row r="1681" spans="1:3">
      <c r="A1681" s="64">
        <v>3680</v>
      </c>
      <c r="B1681" s="65" t="s">
        <v>109</v>
      </c>
      <c r="C1681" s="66">
        <v>186</v>
      </c>
    </row>
    <row r="1682" spans="1:3">
      <c r="A1682" s="64">
        <v>3681</v>
      </c>
      <c r="B1682" s="65" t="s">
        <v>108</v>
      </c>
      <c r="C1682" s="66">
        <v>372</v>
      </c>
    </row>
    <row r="1683" spans="1:3">
      <c r="A1683" s="64">
        <v>3682</v>
      </c>
      <c r="B1683" s="65" t="s">
        <v>113</v>
      </c>
      <c r="C1683" s="66">
        <v>279</v>
      </c>
    </row>
    <row r="1684" spans="1:3">
      <c r="A1684" s="64">
        <v>3683</v>
      </c>
      <c r="B1684" s="65" t="s">
        <v>110</v>
      </c>
      <c r="C1684" s="66">
        <v>186</v>
      </c>
    </row>
    <row r="1685" spans="1:3">
      <c r="A1685" s="64">
        <v>3684</v>
      </c>
      <c r="B1685" s="65" t="s">
        <v>109</v>
      </c>
      <c r="C1685" s="66">
        <v>186</v>
      </c>
    </row>
    <row r="1686" spans="1:3">
      <c r="A1686" s="64">
        <v>3685</v>
      </c>
      <c r="B1686" s="65" t="s">
        <v>112</v>
      </c>
      <c r="C1686" s="66">
        <v>186</v>
      </c>
    </row>
    <row r="1687" spans="1:3">
      <c r="A1687" s="64">
        <v>3686</v>
      </c>
      <c r="B1687" s="65" t="s">
        <v>109</v>
      </c>
      <c r="C1687" s="66">
        <v>186</v>
      </c>
    </row>
    <row r="1688" spans="1:3">
      <c r="A1688" s="64">
        <v>3687</v>
      </c>
      <c r="B1688" s="65" t="s">
        <v>114</v>
      </c>
      <c r="C1688" s="66">
        <v>75</v>
      </c>
    </row>
    <row r="1689" spans="1:3">
      <c r="A1689" s="64">
        <v>3688</v>
      </c>
      <c r="B1689" s="65" t="s">
        <v>110</v>
      </c>
      <c r="C1689" s="66">
        <v>186</v>
      </c>
    </row>
    <row r="1690" spans="1:3">
      <c r="A1690" s="64">
        <v>3689</v>
      </c>
      <c r="B1690" s="65" t="s">
        <v>108</v>
      </c>
      <c r="C1690" s="66">
        <v>372</v>
      </c>
    </row>
    <row r="1691" spans="1:3">
      <c r="A1691" s="64">
        <v>3690</v>
      </c>
      <c r="B1691" s="65" t="s">
        <v>110</v>
      </c>
      <c r="C1691" s="66">
        <v>186</v>
      </c>
    </row>
    <row r="1692" spans="1:3">
      <c r="A1692" s="64">
        <v>3691</v>
      </c>
      <c r="B1692" s="65" t="s">
        <v>114</v>
      </c>
      <c r="C1692" s="66">
        <v>186</v>
      </c>
    </row>
    <row r="1693" spans="1:3">
      <c r="A1693" s="64">
        <v>3692</v>
      </c>
      <c r="B1693" s="67" t="s">
        <v>114</v>
      </c>
      <c r="C1693" s="66">
        <v>186</v>
      </c>
    </row>
    <row r="1694" spans="1:3">
      <c r="A1694" s="64">
        <v>3693</v>
      </c>
      <c r="B1694" s="65" t="s">
        <v>114</v>
      </c>
      <c r="C1694" s="66">
        <v>186</v>
      </c>
    </row>
    <row r="1695" spans="1:3">
      <c r="A1695" s="64">
        <v>3694</v>
      </c>
      <c r="B1695" s="65" t="s">
        <v>114</v>
      </c>
      <c r="C1695" s="66">
        <v>186</v>
      </c>
    </row>
    <row r="1696" spans="1:3">
      <c r="A1696" s="64">
        <v>3695</v>
      </c>
      <c r="B1696" s="65" t="s">
        <v>108</v>
      </c>
      <c r="C1696" s="66">
        <v>279</v>
      </c>
    </row>
    <row r="1697" spans="1:3">
      <c r="A1697" s="64">
        <v>3696</v>
      </c>
      <c r="B1697" s="65" t="s">
        <v>112</v>
      </c>
      <c r="C1697" s="66">
        <v>186</v>
      </c>
    </row>
    <row r="1698" spans="1:3">
      <c r="A1698" s="64">
        <v>3697</v>
      </c>
      <c r="B1698" s="65" t="s">
        <v>112</v>
      </c>
      <c r="C1698" s="66">
        <v>186</v>
      </c>
    </row>
    <row r="1699" spans="1:3">
      <c r="A1699" s="64">
        <v>3698</v>
      </c>
      <c r="B1699" s="65" t="s">
        <v>110</v>
      </c>
      <c r="C1699" s="66">
        <v>186</v>
      </c>
    </row>
    <row r="1700" spans="1:3">
      <c r="A1700" s="64">
        <v>3699</v>
      </c>
      <c r="B1700" s="65" t="s">
        <v>110</v>
      </c>
      <c r="C1700" s="66">
        <v>186</v>
      </c>
    </row>
    <row r="1701" spans="1:3">
      <c r="A1701" s="64">
        <v>3700</v>
      </c>
      <c r="B1701" s="65" t="s">
        <v>107</v>
      </c>
      <c r="C1701" s="66">
        <v>186</v>
      </c>
    </row>
    <row r="1702" spans="1:3">
      <c r="A1702" s="64">
        <v>3701</v>
      </c>
      <c r="B1702" s="65" t="s">
        <v>114</v>
      </c>
      <c r="C1702" s="66">
        <v>186</v>
      </c>
    </row>
    <row r="1703" spans="1:3">
      <c r="A1703" s="64">
        <v>3702</v>
      </c>
      <c r="B1703" s="65" t="s">
        <v>114</v>
      </c>
      <c r="C1703" s="66">
        <v>186</v>
      </c>
    </row>
    <row r="1704" spans="1:3">
      <c r="A1704" s="64">
        <v>3703</v>
      </c>
      <c r="B1704" s="65" t="s">
        <v>113</v>
      </c>
      <c r="C1704" s="66">
        <v>186</v>
      </c>
    </row>
    <row r="1705" spans="1:3">
      <c r="A1705" s="64">
        <v>3704</v>
      </c>
      <c r="B1705" s="65" t="s">
        <v>114</v>
      </c>
      <c r="C1705" s="66">
        <v>186</v>
      </c>
    </row>
    <row r="1706" spans="1:3">
      <c r="A1706" s="64">
        <v>3705</v>
      </c>
      <c r="B1706" s="65" t="s">
        <v>108</v>
      </c>
      <c r="C1706" s="66">
        <v>372</v>
      </c>
    </row>
    <row r="1707" spans="1:3">
      <c r="A1707" s="64">
        <v>3706</v>
      </c>
      <c r="B1707" s="65" t="s">
        <v>113</v>
      </c>
      <c r="C1707" s="66">
        <v>372</v>
      </c>
    </row>
    <row r="1708" spans="1:3">
      <c r="A1708" s="64">
        <v>3707</v>
      </c>
      <c r="B1708" s="65" t="s">
        <v>113</v>
      </c>
      <c r="C1708" s="66">
        <v>372</v>
      </c>
    </row>
    <row r="1709" spans="1:3">
      <c r="A1709" s="64">
        <v>3708</v>
      </c>
      <c r="B1709" s="65" t="s">
        <v>108</v>
      </c>
      <c r="C1709" s="66">
        <v>186</v>
      </c>
    </row>
    <row r="1710" spans="1:3">
      <c r="A1710" s="64">
        <v>3709</v>
      </c>
      <c r="B1710" s="65" t="s">
        <v>113</v>
      </c>
      <c r="C1710" s="66">
        <v>372</v>
      </c>
    </row>
    <row r="1711" spans="1:3">
      <c r="A1711" s="64">
        <v>3710</v>
      </c>
      <c r="B1711" s="65" t="s">
        <v>113</v>
      </c>
      <c r="C1711" s="66">
        <v>372</v>
      </c>
    </row>
    <row r="1712" spans="1:3">
      <c r="A1712" s="64">
        <v>3711</v>
      </c>
      <c r="B1712" s="65" t="s">
        <v>113</v>
      </c>
      <c r="C1712" s="66">
        <v>279</v>
      </c>
    </row>
    <row r="1713" spans="1:3">
      <c r="A1713" s="64">
        <v>3712</v>
      </c>
      <c r="B1713" s="65" t="s">
        <v>113</v>
      </c>
      <c r="C1713" s="66">
        <v>279</v>
      </c>
    </row>
    <row r="1714" spans="1:3">
      <c r="A1714" s="64">
        <v>3713</v>
      </c>
      <c r="B1714" s="65" t="s">
        <v>110</v>
      </c>
      <c r="C1714" s="66">
        <v>186</v>
      </c>
    </row>
    <row r="1715" spans="1:3">
      <c r="A1715" s="64">
        <v>3714</v>
      </c>
      <c r="B1715" s="65" t="s">
        <v>111</v>
      </c>
      <c r="C1715" s="66">
        <v>186</v>
      </c>
    </row>
    <row r="1716" spans="1:3">
      <c r="A1716" s="64">
        <v>3715</v>
      </c>
      <c r="B1716" s="65" t="s">
        <v>112</v>
      </c>
      <c r="C1716" s="66">
        <v>186</v>
      </c>
    </row>
    <row r="1717" spans="1:3">
      <c r="A1717" s="64">
        <v>3716</v>
      </c>
      <c r="B1717" s="65" t="s">
        <v>123</v>
      </c>
      <c r="C1717" s="66">
        <v>186</v>
      </c>
    </row>
    <row r="1718" spans="1:3">
      <c r="A1718" s="64">
        <v>3717</v>
      </c>
      <c r="B1718" s="65" t="s">
        <v>114</v>
      </c>
      <c r="C1718" s="66">
        <v>186</v>
      </c>
    </row>
    <row r="1719" spans="1:3">
      <c r="A1719" s="64">
        <v>3718</v>
      </c>
      <c r="B1719" s="65" t="s">
        <v>109</v>
      </c>
      <c r="C1719" s="66">
        <v>186</v>
      </c>
    </row>
    <row r="1720" spans="1:3">
      <c r="A1720" s="64">
        <v>3719</v>
      </c>
      <c r="B1720" s="65" t="s">
        <v>107</v>
      </c>
      <c r="C1720" s="66">
        <v>186</v>
      </c>
    </row>
    <row r="1721" spans="1:3">
      <c r="A1721" s="64">
        <v>3720</v>
      </c>
      <c r="B1721" s="65" t="s">
        <v>108</v>
      </c>
      <c r="C1721" s="66">
        <v>279</v>
      </c>
    </row>
    <row r="1722" spans="1:3">
      <c r="A1722" s="64">
        <v>3721</v>
      </c>
      <c r="B1722" s="65" t="s">
        <v>107</v>
      </c>
      <c r="C1722" s="66">
        <v>186</v>
      </c>
    </row>
    <row r="1723" spans="1:3">
      <c r="A1723" s="64">
        <v>3722</v>
      </c>
      <c r="B1723" s="65" t="s">
        <v>107</v>
      </c>
      <c r="C1723" s="66">
        <v>186</v>
      </c>
    </row>
    <row r="1724" spans="1:3">
      <c r="A1724" s="64">
        <v>3723</v>
      </c>
      <c r="B1724" s="65" t="s">
        <v>107</v>
      </c>
      <c r="C1724" s="66">
        <v>186</v>
      </c>
    </row>
    <row r="1725" spans="1:3">
      <c r="A1725" s="64">
        <v>3724</v>
      </c>
      <c r="B1725" s="65" t="s">
        <v>109</v>
      </c>
      <c r="C1725" s="66">
        <v>186</v>
      </c>
    </row>
    <row r="1726" spans="1:3">
      <c r="A1726" s="64">
        <v>3725</v>
      </c>
      <c r="B1726" s="65" t="s">
        <v>123</v>
      </c>
      <c r="C1726" s="66">
        <v>186</v>
      </c>
    </row>
    <row r="1727" spans="1:3">
      <c r="A1727" s="64">
        <v>3726</v>
      </c>
      <c r="B1727" s="65" t="s">
        <v>117</v>
      </c>
      <c r="C1727" s="66">
        <v>186</v>
      </c>
    </row>
    <row r="1728" spans="1:3">
      <c r="A1728" s="64">
        <v>3727</v>
      </c>
      <c r="B1728" s="65" t="s">
        <v>123</v>
      </c>
      <c r="C1728" s="66">
        <v>186</v>
      </c>
    </row>
    <row r="1729" spans="1:3">
      <c r="A1729" s="64">
        <v>3728</v>
      </c>
      <c r="B1729" s="67" t="s">
        <v>115</v>
      </c>
      <c r="C1729" s="66">
        <v>186</v>
      </c>
    </row>
    <row r="1730" spans="1:3">
      <c r="A1730" s="64">
        <v>3729</v>
      </c>
      <c r="B1730" s="65" t="s">
        <v>115</v>
      </c>
      <c r="C1730" s="66">
        <v>186</v>
      </c>
    </row>
    <row r="1731" spans="1:3">
      <c r="A1731" s="64">
        <v>3730</v>
      </c>
      <c r="B1731" s="65" t="s">
        <v>114</v>
      </c>
      <c r="C1731" s="66">
        <v>186</v>
      </c>
    </row>
    <row r="1732" spans="1:3">
      <c r="A1732" s="64">
        <v>3731</v>
      </c>
      <c r="B1732" s="65" t="s">
        <v>110</v>
      </c>
      <c r="C1732" s="66">
        <v>186</v>
      </c>
    </row>
    <row r="1733" spans="1:3">
      <c r="A1733" s="64">
        <v>3732</v>
      </c>
      <c r="B1733" s="65" t="s">
        <v>117</v>
      </c>
      <c r="C1733" s="66">
        <v>186</v>
      </c>
    </row>
    <row r="1734" spans="1:3">
      <c r="A1734" s="64">
        <v>3733</v>
      </c>
      <c r="B1734" s="65" t="s">
        <v>116</v>
      </c>
      <c r="C1734" s="66">
        <v>186</v>
      </c>
    </row>
    <row r="1735" spans="1:3">
      <c r="A1735" s="64">
        <v>3734</v>
      </c>
      <c r="B1735" s="65" t="s">
        <v>116</v>
      </c>
      <c r="C1735" s="66">
        <v>186</v>
      </c>
    </row>
    <row r="1736" spans="1:3">
      <c r="A1736" s="64">
        <v>3735</v>
      </c>
      <c r="B1736" s="65" t="s">
        <v>112</v>
      </c>
      <c r="C1736" s="66">
        <v>186</v>
      </c>
    </row>
    <row r="1737" spans="1:3">
      <c r="A1737" s="64">
        <v>3736</v>
      </c>
      <c r="B1737" s="65" t="s">
        <v>114</v>
      </c>
      <c r="C1737" s="66">
        <v>186</v>
      </c>
    </row>
    <row r="1738" spans="1:3">
      <c r="A1738" s="64">
        <v>3737</v>
      </c>
      <c r="B1738" s="65" t="s">
        <v>117</v>
      </c>
      <c r="C1738" s="66">
        <v>186</v>
      </c>
    </row>
    <row r="1739" spans="1:3">
      <c r="A1739" s="64">
        <v>3738</v>
      </c>
      <c r="B1739" s="65" t="s">
        <v>108</v>
      </c>
      <c r="C1739" s="66">
        <v>372</v>
      </c>
    </row>
    <row r="1740" spans="1:3">
      <c r="A1740" s="64">
        <v>3739</v>
      </c>
      <c r="B1740" s="65" t="s">
        <v>110</v>
      </c>
      <c r="C1740" s="66">
        <v>186</v>
      </c>
    </row>
    <row r="1741" spans="1:3">
      <c r="A1741" s="64">
        <v>3740</v>
      </c>
      <c r="B1741" s="65" t="s">
        <v>113</v>
      </c>
      <c r="C1741" s="66">
        <v>186</v>
      </c>
    </row>
    <row r="1742" spans="1:3">
      <c r="A1742" s="64">
        <v>3741</v>
      </c>
      <c r="B1742" s="65" t="s">
        <v>108</v>
      </c>
      <c r="C1742" s="66">
        <v>372</v>
      </c>
    </row>
    <row r="1743" spans="1:3">
      <c r="A1743" s="64">
        <v>3742</v>
      </c>
      <c r="B1743" s="65" t="s">
        <v>110</v>
      </c>
      <c r="C1743" s="66">
        <v>186</v>
      </c>
    </row>
    <row r="1744" spans="1:3">
      <c r="A1744" s="64">
        <v>3743</v>
      </c>
      <c r="B1744" s="65" t="s">
        <v>107</v>
      </c>
      <c r="C1744" s="66">
        <v>186</v>
      </c>
    </row>
    <row r="1745" spans="1:3">
      <c r="A1745" s="64">
        <v>3744</v>
      </c>
      <c r="B1745" s="65" t="s">
        <v>110</v>
      </c>
      <c r="C1745" s="66">
        <v>186</v>
      </c>
    </row>
    <row r="1746" spans="1:3">
      <c r="A1746" s="64">
        <v>3745</v>
      </c>
      <c r="B1746" s="65" t="s">
        <v>114</v>
      </c>
      <c r="C1746" s="66">
        <v>186</v>
      </c>
    </row>
    <row r="1747" spans="1:3">
      <c r="A1747" s="64">
        <v>3746</v>
      </c>
      <c r="B1747" s="65" t="s">
        <v>114</v>
      </c>
      <c r="C1747" s="66">
        <v>186</v>
      </c>
    </row>
    <row r="1748" spans="1:3">
      <c r="A1748" s="64">
        <v>3747</v>
      </c>
      <c r="B1748" s="65" t="s">
        <v>114</v>
      </c>
      <c r="C1748" s="66">
        <v>186</v>
      </c>
    </row>
    <row r="1749" spans="1:3">
      <c r="A1749" s="64">
        <v>3748</v>
      </c>
      <c r="B1749" s="65" t="s">
        <v>112</v>
      </c>
      <c r="C1749" s="66">
        <v>180</v>
      </c>
    </row>
    <row r="1750" spans="1:3">
      <c r="A1750" s="64">
        <v>3749</v>
      </c>
      <c r="B1750" s="65" t="s">
        <v>108</v>
      </c>
      <c r="C1750" s="66">
        <v>372</v>
      </c>
    </row>
    <row r="1751" spans="1:3">
      <c r="A1751" s="64">
        <v>3750</v>
      </c>
      <c r="B1751" s="65" t="s">
        <v>110</v>
      </c>
      <c r="C1751" s="66">
        <v>186</v>
      </c>
    </row>
    <row r="1752" spans="1:3">
      <c r="A1752" s="64">
        <v>3751</v>
      </c>
      <c r="B1752" s="65" t="s">
        <v>107</v>
      </c>
      <c r="C1752" s="66">
        <v>186</v>
      </c>
    </row>
    <row r="1753" spans="1:3">
      <c r="A1753" s="64">
        <v>3752</v>
      </c>
      <c r="B1753" s="65" t="s">
        <v>108</v>
      </c>
      <c r="C1753" s="66">
        <v>372</v>
      </c>
    </row>
    <row r="1754" spans="1:3">
      <c r="A1754" s="64">
        <v>3753</v>
      </c>
      <c r="B1754" s="65" t="s">
        <v>114</v>
      </c>
      <c r="C1754" s="66">
        <v>186</v>
      </c>
    </row>
    <row r="1755" spans="1:3">
      <c r="A1755" s="64">
        <v>3754</v>
      </c>
      <c r="B1755" s="65" t="s">
        <v>113</v>
      </c>
      <c r="C1755" s="66">
        <v>186</v>
      </c>
    </row>
    <row r="1756" spans="1:3">
      <c r="A1756" s="64">
        <v>3755</v>
      </c>
      <c r="B1756" s="65" t="s">
        <v>113</v>
      </c>
      <c r="C1756" s="66">
        <v>186</v>
      </c>
    </row>
    <row r="1757" spans="1:3">
      <c r="A1757" s="64">
        <v>3756</v>
      </c>
      <c r="B1757" s="65" t="s">
        <v>107</v>
      </c>
      <c r="C1757" s="66">
        <v>117</v>
      </c>
    </row>
    <row r="1758" spans="1:3">
      <c r="A1758" s="64">
        <v>3757</v>
      </c>
      <c r="B1758" s="65" t="s">
        <v>114</v>
      </c>
      <c r="C1758" s="66">
        <v>186</v>
      </c>
    </row>
    <row r="1759" spans="1:3">
      <c r="A1759" s="64">
        <v>3758</v>
      </c>
      <c r="B1759" s="65" t="s">
        <v>108</v>
      </c>
      <c r="C1759" s="66">
        <v>279</v>
      </c>
    </row>
    <row r="1760" spans="1:3">
      <c r="A1760" s="64">
        <v>3759</v>
      </c>
      <c r="B1760" s="67" t="s">
        <v>109</v>
      </c>
      <c r="C1760" s="66">
        <v>186</v>
      </c>
    </row>
    <row r="1761" spans="1:3">
      <c r="A1761" s="64">
        <v>3760</v>
      </c>
      <c r="B1761" s="65" t="s">
        <v>114</v>
      </c>
      <c r="C1761" s="66">
        <v>186</v>
      </c>
    </row>
    <row r="1762" spans="1:3">
      <c r="A1762" s="64">
        <v>3761</v>
      </c>
      <c r="B1762" s="65" t="s">
        <v>107</v>
      </c>
      <c r="C1762" s="66">
        <v>186</v>
      </c>
    </row>
    <row r="1763" spans="1:3">
      <c r="A1763" s="64">
        <v>3762</v>
      </c>
      <c r="B1763" s="65" t="s">
        <v>108</v>
      </c>
      <c r="C1763" s="66">
        <v>279</v>
      </c>
    </row>
    <row r="1764" spans="1:3">
      <c r="A1764" s="64">
        <v>3763</v>
      </c>
      <c r="B1764" s="65" t="s">
        <v>113</v>
      </c>
      <c r="C1764" s="66">
        <v>279</v>
      </c>
    </row>
    <row r="1765" spans="1:3">
      <c r="A1765" s="64">
        <v>3764</v>
      </c>
      <c r="B1765" s="65" t="s">
        <v>113</v>
      </c>
      <c r="C1765" s="66">
        <v>279</v>
      </c>
    </row>
    <row r="1766" spans="1:3">
      <c r="A1766" s="64">
        <v>3765</v>
      </c>
      <c r="B1766" s="65" t="s">
        <v>110</v>
      </c>
      <c r="C1766" s="66">
        <v>186</v>
      </c>
    </row>
    <row r="1767" spans="1:3">
      <c r="A1767" s="64">
        <v>3766</v>
      </c>
      <c r="B1767" s="65" t="s">
        <v>114</v>
      </c>
      <c r="C1767" s="66">
        <v>186</v>
      </c>
    </row>
    <row r="1768" spans="1:3">
      <c r="A1768" s="64">
        <v>3767</v>
      </c>
      <c r="B1768" s="65" t="s">
        <v>110</v>
      </c>
      <c r="C1768" s="66">
        <v>186</v>
      </c>
    </row>
    <row r="1769" spans="1:3">
      <c r="A1769" s="64">
        <v>3768</v>
      </c>
      <c r="B1769" s="67" t="s">
        <v>117</v>
      </c>
      <c r="C1769" s="66">
        <v>186</v>
      </c>
    </row>
    <row r="1770" spans="1:3">
      <c r="A1770" s="64">
        <v>3769</v>
      </c>
      <c r="B1770" s="65" t="s">
        <v>117</v>
      </c>
      <c r="C1770" s="66">
        <v>186</v>
      </c>
    </row>
    <row r="1771" spans="1:3">
      <c r="A1771" s="64">
        <v>3770</v>
      </c>
      <c r="B1771" s="65" t="s">
        <v>109</v>
      </c>
      <c r="C1771" s="66">
        <v>186</v>
      </c>
    </row>
    <row r="1772" spans="1:3">
      <c r="A1772" s="64">
        <v>3771</v>
      </c>
      <c r="B1772" s="65" t="s">
        <v>112</v>
      </c>
      <c r="C1772" s="66">
        <v>186</v>
      </c>
    </row>
    <row r="1773" spans="1:3">
      <c r="A1773" s="64">
        <v>3772</v>
      </c>
      <c r="B1773" s="65" t="s">
        <v>112</v>
      </c>
      <c r="C1773" s="66">
        <v>186</v>
      </c>
    </row>
    <row r="1774" spans="1:3">
      <c r="A1774" s="64">
        <v>3773</v>
      </c>
      <c r="B1774" s="65" t="s">
        <v>112</v>
      </c>
      <c r="C1774" s="66">
        <v>186</v>
      </c>
    </row>
    <row r="1775" spans="1:3">
      <c r="A1775" s="64">
        <v>3774</v>
      </c>
      <c r="B1775" s="65" t="s">
        <v>115</v>
      </c>
      <c r="C1775" s="66">
        <v>186</v>
      </c>
    </row>
    <row r="1776" spans="1:3">
      <c r="A1776" s="64">
        <v>3775</v>
      </c>
      <c r="B1776" s="65" t="s">
        <v>115</v>
      </c>
      <c r="C1776" s="66">
        <v>186</v>
      </c>
    </row>
    <row r="1777" spans="1:3">
      <c r="A1777" s="64">
        <v>3776</v>
      </c>
      <c r="B1777" s="65" t="s">
        <v>114</v>
      </c>
      <c r="C1777" s="66">
        <v>186</v>
      </c>
    </row>
    <row r="1778" spans="1:3">
      <c r="A1778" s="64">
        <v>3777</v>
      </c>
      <c r="B1778" s="65" t="s">
        <v>114</v>
      </c>
      <c r="C1778" s="66">
        <v>186</v>
      </c>
    </row>
    <row r="1779" spans="1:3">
      <c r="A1779" s="64">
        <v>3778</v>
      </c>
      <c r="B1779" s="65" t="s">
        <v>110</v>
      </c>
      <c r="C1779" s="66">
        <v>133</v>
      </c>
    </row>
    <row r="1780" spans="1:3">
      <c r="A1780" s="64">
        <v>3779</v>
      </c>
      <c r="B1780" s="65" t="s">
        <v>107</v>
      </c>
      <c r="C1780" s="66">
        <v>186</v>
      </c>
    </row>
    <row r="1781" spans="1:3">
      <c r="A1781" s="64">
        <v>3780</v>
      </c>
      <c r="B1781" s="71" t="s">
        <v>107</v>
      </c>
      <c r="C1781" s="66">
        <v>186</v>
      </c>
    </row>
    <row r="1782" spans="1:3">
      <c r="A1782" s="64">
        <v>3781</v>
      </c>
      <c r="B1782" s="65" t="s">
        <v>107</v>
      </c>
      <c r="C1782" s="66">
        <v>186</v>
      </c>
    </row>
    <row r="1783" spans="1:3">
      <c r="A1783" s="64">
        <v>3782</v>
      </c>
      <c r="B1783" s="65" t="s">
        <v>107</v>
      </c>
      <c r="C1783" s="66">
        <v>186</v>
      </c>
    </row>
    <row r="1784" spans="1:3">
      <c r="A1784" s="64">
        <v>3783</v>
      </c>
      <c r="B1784" s="65" t="s">
        <v>107</v>
      </c>
      <c r="C1784" s="66">
        <v>186</v>
      </c>
    </row>
    <row r="1785" spans="1:3">
      <c r="A1785" s="64">
        <v>3784</v>
      </c>
      <c r="B1785" s="65" t="s">
        <v>109</v>
      </c>
      <c r="C1785" s="66">
        <v>186</v>
      </c>
    </row>
    <row r="1786" spans="1:3">
      <c r="A1786" s="64">
        <v>3785</v>
      </c>
      <c r="B1786" s="67" t="s">
        <v>109</v>
      </c>
      <c r="C1786" s="66">
        <v>186</v>
      </c>
    </row>
    <row r="1787" spans="1:3">
      <c r="A1787" s="64">
        <v>3786</v>
      </c>
      <c r="B1787" s="65" t="s">
        <v>108</v>
      </c>
      <c r="C1787" s="66">
        <v>300</v>
      </c>
    </row>
    <row r="1788" spans="1:3">
      <c r="A1788" s="64">
        <v>3787</v>
      </c>
      <c r="B1788" s="65" t="s">
        <v>109</v>
      </c>
      <c r="C1788" s="66">
        <v>186</v>
      </c>
    </row>
    <row r="1789" spans="1:3">
      <c r="A1789" s="64">
        <v>3788</v>
      </c>
      <c r="B1789" s="65" t="s">
        <v>109</v>
      </c>
      <c r="C1789" s="66">
        <v>186</v>
      </c>
    </row>
    <row r="1790" spans="1:3">
      <c r="A1790" s="64">
        <v>3789</v>
      </c>
      <c r="B1790" s="65" t="s">
        <v>109</v>
      </c>
      <c r="C1790" s="66">
        <v>186</v>
      </c>
    </row>
    <row r="1791" spans="1:3">
      <c r="A1791" s="64">
        <v>3790</v>
      </c>
      <c r="B1791" s="65" t="s">
        <v>109</v>
      </c>
      <c r="C1791" s="66">
        <v>186</v>
      </c>
    </row>
    <row r="1792" spans="1:3">
      <c r="A1792" s="64">
        <v>3791</v>
      </c>
      <c r="B1792" s="65" t="s">
        <v>117</v>
      </c>
      <c r="C1792" s="66">
        <v>186</v>
      </c>
    </row>
    <row r="1793" spans="1:3">
      <c r="A1793" s="64">
        <v>3792</v>
      </c>
      <c r="B1793" s="65" t="s">
        <v>109</v>
      </c>
      <c r="C1793" s="66">
        <v>186</v>
      </c>
    </row>
    <row r="1794" spans="1:3">
      <c r="A1794" s="64">
        <v>3793</v>
      </c>
      <c r="B1794" s="65" t="s">
        <v>109</v>
      </c>
      <c r="C1794" s="66">
        <v>186</v>
      </c>
    </row>
    <row r="1795" spans="1:3">
      <c r="A1795" s="64">
        <v>3794</v>
      </c>
      <c r="B1795" s="65" t="s">
        <v>113</v>
      </c>
      <c r="C1795" s="66">
        <v>279</v>
      </c>
    </row>
    <row r="1796" spans="1:3">
      <c r="A1796" s="64">
        <v>3795</v>
      </c>
      <c r="B1796" s="65" t="s">
        <v>109</v>
      </c>
      <c r="C1796" s="66">
        <v>186</v>
      </c>
    </row>
    <row r="1797" spans="1:3">
      <c r="A1797" s="64">
        <v>3796</v>
      </c>
      <c r="B1797" s="65" t="s">
        <v>108</v>
      </c>
      <c r="C1797" s="66">
        <v>186</v>
      </c>
    </row>
    <row r="1798" spans="1:3">
      <c r="A1798" s="64">
        <v>3797</v>
      </c>
      <c r="B1798" s="65" t="s">
        <v>113</v>
      </c>
      <c r="C1798" s="66">
        <v>372</v>
      </c>
    </row>
    <row r="1799" spans="1:3">
      <c r="A1799" s="64">
        <v>3798</v>
      </c>
      <c r="B1799" s="65" t="s">
        <v>113</v>
      </c>
      <c r="C1799" s="66">
        <v>279</v>
      </c>
    </row>
    <row r="1800" spans="1:3">
      <c r="A1800" s="64">
        <v>3799</v>
      </c>
      <c r="B1800" s="65" t="s">
        <v>108</v>
      </c>
      <c r="C1800" s="66">
        <v>372</v>
      </c>
    </row>
    <row r="1801" spans="1:3">
      <c r="A1801" s="64">
        <v>3800</v>
      </c>
      <c r="B1801" s="65" t="s">
        <v>110</v>
      </c>
      <c r="C1801" s="66">
        <v>186</v>
      </c>
    </row>
    <row r="1802" spans="1:3">
      <c r="A1802" s="64">
        <v>3801</v>
      </c>
      <c r="B1802" s="65" t="s">
        <v>109</v>
      </c>
      <c r="C1802" s="66">
        <v>186</v>
      </c>
    </row>
    <row r="1803" spans="1:3">
      <c r="A1803" s="64">
        <v>3802</v>
      </c>
      <c r="B1803" s="65" t="s">
        <v>123</v>
      </c>
      <c r="C1803" s="66">
        <v>186</v>
      </c>
    </row>
    <row r="1804" spans="1:3">
      <c r="A1804" s="64">
        <v>3803</v>
      </c>
      <c r="B1804" s="65" t="s">
        <v>115</v>
      </c>
      <c r="C1804" s="66">
        <v>186</v>
      </c>
    </row>
    <row r="1805" spans="1:3">
      <c r="A1805" s="64">
        <v>3804</v>
      </c>
      <c r="B1805" s="65" t="s">
        <v>114</v>
      </c>
      <c r="C1805" s="66">
        <v>186</v>
      </c>
    </row>
    <row r="1806" spans="1:3">
      <c r="A1806" s="64">
        <v>3805</v>
      </c>
      <c r="B1806" s="65" t="s">
        <v>109</v>
      </c>
      <c r="C1806" s="66">
        <v>186</v>
      </c>
    </row>
    <row r="1807" spans="1:3">
      <c r="A1807" s="64">
        <v>3806</v>
      </c>
      <c r="B1807" s="65" t="s">
        <v>108</v>
      </c>
      <c r="C1807" s="66">
        <v>372</v>
      </c>
    </row>
    <row r="1808" spans="1:3">
      <c r="A1808" s="64">
        <v>3807</v>
      </c>
      <c r="B1808" s="65" t="s">
        <v>110</v>
      </c>
      <c r="C1808" s="66">
        <v>186</v>
      </c>
    </row>
    <row r="1809" spans="1:3">
      <c r="A1809" s="64">
        <v>3808</v>
      </c>
      <c r="B1809" s="65" t="s">
        <v>116</v>
      </c>
      <c r="C1809" s="66">
        <v>186</v>
      </c>
    </row>
    <row r="1810" spans="1:3">
      <c r="A1810" s="64">
        <v>3809</v>
      </c>
      <c r="B1810" s="65" t="s">
        <v>110</v>
      </c>
      <c r="C1810" s="66">
        <v>186</v>
      </c>
    </row>
    <row r="1811" spans="1:3">
      <c r="A1811" s="64">
        <v>3810</v>
      </c>
      <c r="B1811" s="65" t="s">
        <v>109</v>
      </c>
      <c r="C1811" s="66">
        <v>186</v>
      </c>
    </row>
    <row r="1812" spans="1:3">
      <c r="A1812" s="64">
        <v>3811</v>
      </c>
      <c r="B1812" s="65" t="s">
        <v>113</v>
      </c>
      <c r="C1812" s="66">
        <v>186</v>
      </c>
    </row>
    <row r="1813" spans="1:3">
      <c r="A1813" s="64">
        <v>3812</v>
      </c>
      <c r="B1813" s="65" t="s">
        <v>111</v>
      </c>
      <c r="C1813" s="66">
        <v>186</v>
      </c>
    </row>
    <row r="1814" spans="1:3">
      <c r="A1814" s="64">
        <v>3813</v>
      </c>
      <c r="B1814" s="67" t="s">
        <v>112</v>
      </c>
      <c r="C1814" s="66">
        <v>186</v>
      </c>
    </row>
    <row r="1815" spans="1:3">
      <c r="A1815" s="64">
        <v>3814</v>
      </c>
      <c r="B1815" s="65" t="s">
        <v>112</v>
      </c>
      <c r="C1815" s="66">
        <v>186</v>
      </c>
    </row>
    <row r="1816" spans="1:3">
      <c r="A1816" s="64">
        <v>3815</v>
      </c>
      <c r="B1816" s="65" t="s">
        <v>110</v>
      </c>
      <c r="C1816" s="66">
        <v>186</v>
      </c>
    </row>
    <row r="1817" spans="1:3">
      <c r="A1817" s="64">
        <v>3816</v>
      </c>
      <c r="B1817" s="65" t="s">
        <v>108</v>
      </c>
      <c r="C1817" s="66">
        <v>186</v>
      </c>
    </row>
    <row r="1818" spans="1:3">
      <c r="A1818" s="64">
        <v>3817</v>
      </c>
      <c r="B1818" s="65" t="s">
        <v>109</v>
      </c>
      <c r="C1818" s="66">
        <v>186</v>
      </c>
    </row>
    <row r="1819" spans="1:3">
      <c r="A1819" s="64">
        <v>3818</v>
      </c>
      <c r="B1819" s="65" t="s">
        <v>113</v>
      </c>
      <c r="C1819" s="66">
        <v>186</v>
      </c>
    </row>
    <row r="1820" spans="1:3">
      <c r="A1820" s="64">
        <v>3819</v>
      </c>
      <c r="B1820" s="65" t="s">
        <v>114</v>
      </c>
      <c r="C1820" s="66">
        <v>186</v>
      </c>
    </row>
    <row r="1821" spans="1:3">
      <c r="A1821" s="64">
        <v>3820</v>
      </c>
      <c r="B1821" s="65" t="s">
        <v>109</v>
      </c>
      <c r="C1821" s="66">
        <v>186</v>
      </c>
    </row>
    <row r="1822" spans="1:3">
      <c r="A1822" s="64">
        <v>3821</v>
      </c>
      <c r="B1822" s="65" t="s">
        <v>108</v>
      </c>
      <c r="C1822" s="66">
        <v>200</v>
      </c>
    </row>
    <row r="1823" spans="1:3">
      <c r="A1823" s="64">
        <v>3822</v>
      </c>
      <c r="B1823" s="65" t="s">
        <v>110</v>
      </c>
      <c r="C1823" s="66">
        <v>186</v>
      </c>
    </row>
    <row r="1824" spans="1:3">
      <c r="A1824" s="64">
        <v>3823</v>
      </c>
      <c r="B1824" s="65" t="s">
        <v>108</v>
      </c>
      <c r="C1824" s="66">
        <v>186</v>
      </c>
    </row>
    <row r="1825" spans="1:3">
      <c r="A1825" s="64">
        <v>3824</v>
      </c>
      <c r="B1825" s="65" t="s">
        <v>113</v>
      </c>
      <c r="C1825" s="66">
        <v>186</v>
      </c>
    </row>
    <row r="1826" spans="1:3">
      <c r="A1826" s="64">
        <v>3825</v>
      </c>
      <c r="B1826" s="65" t="s">
        <v>113</v>
      </c>
      <c r="C1826" s="66">
        <v>186</v>
      </c>
    </row>
    <row r="1827" spans="1:3">
      <c r="A1827" s="64">
        <v>3826</v>
      </c>
      <c r="B1827" s="65" t="s">
        <v>113</v>
      </c>
      <c r="C1827" s="66">
        <v>279</v>
      </c>
    </row>
    <row r="1828" spans="1:3">
      <c r="A1828" s="64">
        <v>3827</v>
      </c>
      <c r="B1828" s="65" t="s">
        <v>113</v>
      </c>
      <c r="C1828" s="66">
        <v>279</v>
      </c>
    </row>
    <row r="1829" spans="1:3">
      <c r="A1829" s="64">
        <v>3828</v>
      </c>
      <c r="B1829" s="65" t="s">
        <v>110</v>
      </c>
      <c r="C1829" s="66">
        <v>186</v>
      </c>
    </row>
    <row r="1830" spans="1:3">
      <c r="A1830" s="64">
        <v>3829</v>
      </c>
      <c r="B1830" s="65" t="s">
        <v>116</v>
      </c>
      <c r="C1830" s="66">
        <v>186</v>
      </c>
    </row>
    <row r="1831" spans="1:3">
      <c r="A1831" s="64">
        <v>3830</v>
      </c>
      <c r="B1831" s="65" t="s">
        <v>111</v>
      </c>
      <c r="C1831" s="66">
        <v>186</v>
      </c>
    </row>
    <row r="1832" spans="1:3">
      <c r="A1832" s="64">
        <v>3831</v>
      </c>
      <c r="B1832" s="65" t="s">
        <v>114</v>
      </c>
      <c r="C1832" s="66">
        <v>186</v>
      </c>
    </row>
    <row r="1833" spans="1:3">
      <c r="A1833" s="64">
        <v>3832</v>
      </c>
      <c r="B1833" s="65" t="s">
        <v>108</v>
      </c>
      <c r="C1833" s="66">
        <v>186</v>
      </c>
    </row>
    <row r="1834" spans="1:3">
      <c r="A1834" s="64">
        <v>3833</v>
      </c>
      <c r="B1834" s="65" t="s">
        <v>113</v>
      </c>
      <c r="C1834" s="66">
        <v>186</v>
      </c>
    </row>
    <row r="1835" spans="1:3">
      <c r="A1835" s="64">
        <v>3834</v>
      </c>
      <c r="B1835" s="65" t="s">
        <v>113</v>
      </c>
      <c r="C1835" s="66">
        <v>279</v>
      </c>
    </row>
    <row r="1836" spans="1:3">
      <c r="A1836" s="64">
        <v>3835</v>
      </c>
      <c r="B1836" s="65" t="s">
        <v>111</v>
      </c>
      <c r="C1836" s="66">
        <v>186</v>
      </c>
    </row>
    <row r="1837" spans="1:3">
      <c r="A1837" s="64">
        <v>3836</v>
      </c>
      <c r="B1837" s="65" t="s">
        <v>112</v>
      </c>
      <c r="C1837" s="66">
        <v>186</v>
      </c>
    </row>
    <row r="1838" spans="1:3">
      <c r="A1838" s="64">
        <v>3837</v>
      </c>
      <c r="B1838" s="65" t="s">
        <v>108</v>
      </c>
      <c r="C1838" s="66">
        <v>372</v>
      </c>
    </row>
    <row r="1839" spans="1:3">
      <c r="A1839" s="64">
        <v>3838</v>
      </c>
      <c r="B1839" s="65" t="s">
        <v>113</v>
      </c>
      <c r="C1839" s="66">
        <v>186</v>
      </c>
    </row>
    <row r="1840" spans="1:3">
      <c r="A1840" s="64">
        <v>3839</v>
      </c>
      <c r="B1840" s="65" t="s">
        <v>110</v>
      </c>
      <c r="C1840" s="66">
        <v>186</v>
      </c>
    </row>
    <row r="1841" spans="1:3">
      <c r="A1841" s="64">
        <v>3840</v>
      </c>
      <c r="B1841" s="65" t="s">
        <v>107</v>
      </c>
      <c r="C1841" s="66">
        <v>186</v>
      </c>
    </row>
    <row r="1842" spans="1:3">
      <c r="A1842" s="64">
        <v>3841</v>
      </c>
      <c r="B1842" s="65" t="s">
        <v>118</v>
      </c>
      <c r="C1842" s="66">
        <v>186</v>
      </c>
    </row>
    <row r="1843" spans="1:3">
      <c r="A1843" s="64">
        <v>3842</v>
      </c>
      <c r="B1843" s="65" t="s">
        <v>108</v>
      </c>
      <c r="C1843" s="66">
        <v>279</v>
      </c>
    </row>
    <row r="1844" spans="1:3">
      <c r="A1844" s="64">
        <v>3843</v>
      </c>
      <c r="B1844" s="65" t="s">
        <v>110</v>
      </c>
      <c r="C1844" s="66">
        <v>186</v>
      </c>
    </row>
    <row r="1845" spans="1:3">
      <c r="A1845" s="64">
        <v>3844</v>
      </c>
      <c r="B1845" s="65" t="s">
        <v>109</v>
      </c>
      <c r="C1845" s="66">
        <v>186</v>
      </c>
    </row>
    <row r="1846" spans="1:3">
      <c r="A1846" s="64">
        <v>3845</v>
      </c>
      <c r="B1846" s="65" t="s">
        <v>108</v>
      </c>
      <c r="C1846" s="66">
        <v>372</v>
      </c>
    </row>
    <row r="1847" spans="1:3">
      <c r="A1847" s="64">
        <v>3846</v>
      </c>
      <c r="B1847" s="65" t="s">
        <v>113</v>
      </c>
      <c r="C1847" s="66">
        <v>186</v>
      </c>
    </row>
    <row r="1848" spans="1:3">
      <c r="A1848" s="64">
        <v>3847</v>
      </c>
      <c r="B1848" s="65" t="s">
        <v>110</v>
      </c>
      <c r="C1848" s="66">
        <v>186</v>
      </c>
    </row>
    <row r="1849" spans="1:3">
      <c r="A1849" s="64">
        <v>3848</v>
      </c>
      <c r="B1849" s="67" t="s">
        <v>110</v>
      </c>
      <c r="C1849" s="66">
        <v>186</v>
      </c>
    </row>
    <row r="1850" spans="1:3">
      <c r="A1850" s="64">
        <v>3849</v>
      </c>
      <c r="B1850" s="65" t="s">
        <v>114</v>
      </c>
      <c r="C1850" s="66">
        <v>186</v>
      </c>
    </row>
    <row r="1851" spans="1:3">
      <c r="A1851" s="64">
        <v>3850</v>
      </c>
      <c r="B1851" s="65" t="s">
        <v>114</v>
      </c>
      <c r="C1851" s="66">
        <v>186</v>
      </c>
    </row>
    <row r="1852" spans="1:3">
      <c r="A1852" s="64">
        <v>3851</v>
      </c>
      <c r="B1852" s="65" t="s">
        <v>114</v>
      </c>
      <c r="C1852" s="66">
        <v>186</v>
      </c>
    </row>
    <row r="1853" spans="1:3">
      <c r="A1853" s="64">
        <v>3852</v>
      </c>
      <c r="B1853" s="65" t="s">
        <v>108</v>
      </c>
      <c r="C1853" s="66">
        <v>372</v>
      </c>
    </row>
    <row r="1854" spans="1:3">
      <c r="A1854" s="64">
        <v>3853</v>
      </c>
      <c r="B1854" s="65" t="s">
        <v>113</v>
      </c>
      <c r="C1854" s="66">
        <v>279</v>
      </c>
    </row>
    <row r="1855" spans="1:3">
      <c r="A1855" s="64">
        <v>3854</v>
      </c>
      <c r="B1855" s="65" t="s">
        <v>114</v>
      </c>
      <c r="C1855" s="66">
        <v>186</v>
      </c>
    </row>
    <row r="1856" spans="1:3">
      <c r="A1856" s="64">
        <v>3855</v>
      </c>
      <c r="B1856" s="65" t="s">
        <v>108</v>
      </c>
      <c r="C1856" s="66">
        <v>186</v>
      </c>
    </row>
    <row r="1857" spans="1:3">
      <c r="A1857" s="64">
        <v>3856</v>
      </c>
      <c r="B1857" s="65" t="s">
        <v>109</v>
      </c>
      <c r="C1857" s="66">
        <v>186</v>
      </c>
    </row>
    <row r="1858" spans="1:3">
      <c r="A1858" s="64">
        <v>3857</v>
      </c>
      <c r="B1858" s="65" t="s">
        <v>107</v>
      </c>
      <c r="C1858" s="66">
        <v>186</v>
      </c>
    </row>
    <row r="1859" spans="1:3">
      <c r="A1859" s="64">
        <v>3858</v>
      </c>
      <c r="B1859" s="65" t="s">
        <v>108</v>
      </c>
      <c r="C1859" s="66">
        <v>186</v>
      </c>
    </row>
    <row r="1860" spans="1:3">
      <c r="A1860" s="64">
        <v>3859</v>
      </c>
      <c r="B1860" s="65" t="s">
        <v>109</v>
      </c>
      <c r="C1860" s="66">
        <v>186</v>
      </c>
    </row>
    <row r="1861" spans="1:3">
      <c r="A1861" s="64">
        <v>3860</v>
      </c>
      <c r="B1861" s="65" t="s">
        <v>117</v>
      </c>
      <c r="C1861" s="66">
        <v>186</v>
      </c>
    </row>
    <row r="1862" spans="1:3">
      <c r="A1862" s="64">
        <v>3861</v>
      </c>
      <c r="B1862" s="65" t="s">
        <v>117</v>
      </c>
      <c r="C1862" s="66">
        <v>186</v>
      </c>
    </row>
    <row r="1863" spans="1:3">
      <c r="A1863" s="64">
        <v>3862</v>
      </c>
      <c r="B1863" s="65" t="s">
        <v>117</v>
      </c>
      <c r="C1863" s="66">
        <v>186</v>
      </c>
    </row>
    <row r="1864" spans="1:3">
      <c r="A1864" s="64">
        <v>3863</v>
      </c>
      <c r="B1864" s="65" t="s">
        <v>112</v>
      </c>
      <c r="C1864" s="66">
        <v>186</v>
      </c>
    </row>
    <row r="1865" spans="1:3">
      <c r="A1865" s="64">
        <v>3864</v>
      </c>
      <c r="B1865" s="67" t="s">
        <v>112</v>
      </c>
      <c r="C1865" s="66">
        <v>186</v>
      </c>
    </row>
    <row r="1866" spans="1:3">
      <c r="A1866" s="64">
        <v>3865</v>
      </c>
      <c r="B1866" s="65" t="s">
        <v>112</v>
      </c>
      <c r="C1866" s="66">
        <v>186</v>
      </c>
    </row>
    <row r="1867" spans="1:3">
      <c r="A1867" s="64">
        <v>3866</v>
      </c>
      <c r="B1867" s="65" t="s">
        <v>109</v>
      </c>
      <c r="C1867" s="66">
        <v>186</v>
      </c>
    </row>
    <row r="1868" spans="1:3">
      <c r="A1868" s="64">
        <v>3867</v>
      </c>
      <c r="B1868" s="65" t="s">
        <v>114</v>
      </c>
      <c r="C1868" s="66">
        <v>186</v>
      </c>
    </row>
    <row r="1869" spans="1:3">
      <c r="A1869" s="64">
        <v>3868</v>
      </c>
      <c r="B1869" s="65" t="s">
        <v>113</v>
      </c>
      <c r="C1869" s="66">
        <v>186</v>
      </c>
    </row>
    <row r="1870" spans="1:3">
      <c r="A1870" s="64">
        <v>3869</v>
      </c>
      <c r="B1870" s="65" t="s">
        <v>114</v>
      </c>
      <c r="C1870" s="66">
        <v>186</v>
      </c>
    </row>
    <row r="1871" spans="1:3">
      <c r="A1871" s="64">
        <v>3870</v>
      </c>
      <c r="B1871" s="65" t="s">
        <v>108</v>
      </c>
      <c r="C1871" s="66">
        <v>186</v>
      </c>
    </row>
    <row r="1872" spans="1:3">
      <c r="A1872" s="64">
        <v>3871</v>
      </c>
      <c r="B1872" s="65" t="s">
        <v>113</v>
      </c>
      <c r="C1872" s="66">
        <v>279</v>
      </c>
    </row>
    <row r="1873" spans="1:3">
      <c r="A1873" s="64">
        <v>3872</v>
      </c>
      <c r="B1873" s="65" t="s">
        <v>113</v>
      </c>
      <c r="C1873" s="66">
        <v>279</v>
      </c>
    </row>
    <row r="1874" spans="1:3">
      <c r="A1874" s="64">
        <v>3873</v>
      </c>
      <c r="B1874" s="65" t="s">
        <v>110</v>
      </c>
      <c r="C1874" s="66">
        <v>186</v>
      </c>
    </row>
    <row r="1875" spans="1:3">
      <c r="A1875" s="64">
        <v>3874</v>
      </c>
      <c r="B1875" s="65" t="s">
        <v>119</v>
      </c>
      <c r="C1875" s="66">
        <v>150</v>
      </c>
    </row>
    <row r="1876" spans="1:3">
      <c r="A1876" s="64">
        <v>3875</v>
      </c>
      <c r="B1876" s="65" t="s">
        <v>119</v>
      </c>
      <c r="C1876" s="66">
        <v>167</v>
      </c>
    </row>
    <row r="1877" spans="1:3">
      <c r="A1877" s="64">
        <v>3876</v>
      </c>
      <c r="B1877" s="65" t="s">
        <v>112</v>
      </c>
      <c r="C1877" s="66">
        <v>186</v>
      </c>
    </row>
    <row r="1878" spans="1:3">
      <c r="A1878" s="64">
        <v>3877</v>
      </c>
      <c r="B1878" s="65" t="s">
        <v>114</v>
      </c>
      <c r="C1878" s="66">
        <v>186</v>
      </c>
    </row>
    <row r="1879" spans="1:3">
      <c r="A1879" s="64">
        <v>3878</v>
      </c>
      <c r="B1879" s="65" t="s">
        <v>108</v>
      </c>
      <c r="C1879" s="66">
        <v>186</v>
      </c>
    </row>
    <row r="1880" spans="1:3">
      <c r="A1880" s="64">
        <v>3879</v>
      </c>
      <c r="B1880" s="65" t="s">
        <v>113</v>
      </c>
      <c r="C1880" s="66">
        <v>372</v>
      </c>
    </row>
    <row r="1881" spans="1:3">
      <c r="A1881" s="64">
        <v>3880</v>
      </c>
      <c r="B1881" s="65" t="s">
        <v>113</v>
      </c>
      <c r="C1881" s="66">
        <v>372</v>
      </c>
    </row>
    <row r="1882" spans="1:3">
      <c r="A1882" s="64">
        <v>3881</v>
      </c>
      <c r="B1882" s="65" t="s">
        <v>113</v>
      </c>
      <c r="C1882" s="66">
        <v>279</v>
      </c>
    </row>
    <row r="1883" spans="1:3">
      <c r="A1883" s="41">
        <v>3882</v>
      </c>
      <c r="B1883" s="41" t="s">
        <v>113</v>
      </c>
      <c r="C1883" s="41">
        <v>279</v>
      </c>
    </row>
    <row r="1884" spans="1:3">
      <c r="A1884" s="41">
        <v>3883</v>
      </c>
      <c r="B1884" s="41" t="s">
        <v>110</v>
      </c>
      <c r="C1884" s="41">
        <v>186</v>
      </c>
    </row>
    <row r="1885" spans="1:3">
      <c r="A1885" s="64">
        <v>3884</v>
      </c>
      <c r="B1885" s="65" t="s">
        <v>119</v>
      </c>
      <c r="C1885" s="66">
        <v>111</v>
      </c>
    </row>
    <row r="1886" spans="1:3">
      <c r="A1886" s="41">
        <v>3885</v>
      </c>
      <c r="B1886" s="41" t="s">
        <v>116</v>
      </c>
      <c r="C1886" s="41">
        <v>186</v>
      </c>
    </row>
    <row r="1887" spans="1:3">
      <c r="A1887" s="41">
        <v>3886</v>
      </c>
      <c r="B1887" s="41" t="s">
        <v>111</v>
      </c>
      <c r="C1887" s="41">
        <v>186</v>
      </c>
    </row>
    <row r="1888" spans="1:3">
      <c r="A1888" s="41">
        <v>3887</v>
      </c>
      <c r="B1888" s="41" t="s">
        <v>111</v>
      </c>
      <c r="C1888" s="41">
        <v>186</v>
      </c>
    </row>
    <row r="1889" spans="1:3">
      <c r="A1889" s="41">
        <v>3888</v>
      </c>
      <c r="B1889" s="41" t="s">
        <v>112</v>
      </c>
      <c r="C1889" s="41">
        <v>186</v>
      </c>
    </row>
    <row r="1890" spans="1:3">
      <c r="A1890" s="41">
        <v>3889</v>
      </c>
      <c r="B1890" s="41" t="s">
        <v>114</v>
      </c>
      <c r="C1890" s="41">
        <v>186</v>
      </c>
    </row>
    <row r="1891" spans="1:3">
      <c r="A1891" s="41">
        <v>3890</v>
      </c>
      <c r="B1891" s="41" t="s">
        <v>114</v>
      </c>
      <c r="C1891" s="41">
        <v>186</v>
      </c>
    </row>
    <row r="1892" spans="1:3">
      <c r="A1892" s="41">
        <v>3891</v>
      </c>
      <c r="B1892" s="41" t="s">
        <v>109</v>
      </c>
      <c r="C1892" s="41">
        <v>186</v>
      </c>
    </row>
    <row r="1893" spans="1:3">
      <c r="A1893" s="41">
        <v>3892</v>
      </c>
      <c r="B1893" s="41" t="s">
        <v>108</v>
      </c>
      <c r="C1893" s="41">
        <v>186</v>
      </c>
    </row>
    <row r="1894" spans="1:3">
      <c r="A1894" s="41">
        <v>3893</v>
      </c>
      <c r="B1894" s="41" t="s">
        <v>113</v>
      </c>
      <c r="C1894" s="41">
        <v>372</v>
      </c>
    </row>
    <row r="1895" spans="1:3">
      <c r="A1895" s="41">
        <v>3894</v>
      </c>
      <c r="B1895" s="41" t="s">
        <v>110</v>
      </c>
      <c r="C1895" s="41">
        <v>186</v>
      </c>
    </row>
    <row r="1896" spans="1:3">
      <c r="A1896" s="41">
        <v>3895</v>
      </c>
      <c r="B1896" s="41" t="s">
        <v>108</v>
      </c>
      <c r="C1896" s="41">
        <v>186</v>
      </c>
    </row>
    <row r="1897" spans="1:3">
      <c r="A1897" s="41">
        <v>3896</v>
      </c>
      <c r="B1897" s="41" t="s">
        <v>108</v>
      </c>
      <c r="C1897" s="41">
        <v>372</v>
      </c>
    </row>
    <row r="1898" spans="1:3">
      <c r="A1898" s="41">
        <v>3897</v>
      </c>
      <c r="B1898" s="41" t="s">
        <v>108</v>
      </c>
      <c r="C1898" s="41">
        <v>372</v>
      </c>
    </row>
    <row r="1899" spans="1:3">
      <c r="A1899" s="41">
        <v>3898</v>
      </c>
      <c r="B1899" s="41" t="s">
        <v>113</v>
      </c>
      <c r="C1899" s="41">
        <v>186</v>
      </c>
    </row>
    <row r="1900" spans="1:3">
      <c r="A1900" s="41">
        <v>3899</v>
      </c>
      <c r="B1900" s="41" t="s">
        <v>113</v>
      </c>
      <c r="C1900" s="41">
        <v>279</v>
      </c>
    </row>
    <row r="1901" spans="1:3">
      <c r="A1901" s="41">
        <v>3900</v>
      </c>
      <c r="B1901" s="41" t="s">
        <v>113</v>
      </c>
      <c r="C1901" s="41">
        <v>279</v>
      </c>
    </row>
    <row r="1902" spans="1:3">
      <c r="A1902" s="41">
        <v>3901</v>
      </c>
      <c r="B1902" s="41" t="s">
        <v>110</v>
      </c>
      <c r="C1902" s="41">
        <v>186</v>
      </c>
    </row>
    <row r="1903" spans="1:3">
      <c r="A1903" s="41">
        <v>3902</v>
      </c>
      <c r="B1903" s="41" t="s">
        <v>110</v>
      </c>
      <c r="C1903" s="41">
        <v>186</v>
      </c>
    </row>
    <row r="1904" spans="1:3">
      <c r="A1904" s="41">
        <v>3903</v>
      </c>
      <c r="B1904" s="41" t="s">
        <v>119</v>
      </c>
      <c r="C1904" s="41">
        <v>111</v>
      </c>
    </row>
    <row r="1905" spans="1:3">
      <c r="A1905" s="41">
        <v>3904</v>
      </c>
      <c r="B1905" s="41" t="s">
        <v>116</v>
      </c>
      <c r="C1905" s="41">
        <v>186</v>
      </c>
    </row>
    <row r="1906" spans="1:3">
      <c r="A1906" s="41">
        <v>3905</v>
      </c>
      <c r="B1906" s="41" t="s">
        <v>111</v>
      </c>
      <c r="C1906" s="41">
        <v>186</v>
      </c>
    </row>
    <row r="1907" spans="1:3">
      <c r="A1907" s="41">
        <v>3906</v>
      </c>
      <c r="B1907" s="41" t="s">
        <v>111</v>
      </c>
      <c r="C1907" s="41">
        <v>186</v>
      </c>
    </row>
    <row r="1908" spans="1:3">
      <c r="A1908" s="41">
        <v>3907</v>
      </c>
      <c r="B1908" s="41" t="s">
        <v>112</v>
      </c>
      <c r="C1908" s="41">
        <v>186</v>
      </c>
    </row>
    <row r="1909" spans="1:3">
      <c r="A1909" s="41">
        <v>3908</v>
      </c>
      <c r="B1909" s="41" t="s">
        <v>112</v>
      </c>
      <c r="C1909" s="41">
        <v>186</v>
      </c>
    </row>
    <row r="1910" spans="1:3">
      <c r="A1910" s="41">
        <v>3909</v>
      </c>
      <c r="B1910" s="41" t="s">
        <v>107</v>
      </c>
      <c r="C1910" s="41">
        <v>186</v>
      </c>
    </row>
    <row r="1911" spans="1:3">
      <c r="A1911" s="41">
        <v>3910</v>
      </c>
      <c r="B1911" s="41" t="s">
        <v>114</v>
      </c>
      <c r="C1911" s="41">
        <v>186</v>
      </c>
    </row>
    <row r="1912" spans="1:3">
      <c r="A1912" s="41">
        <v>3911</v>
      </c>
      <c r="B1912" s="41" t="s">
        <v>114</v>
      </c>
      <c r="C1912" s="41">
        <v>186</v>
      </c>
    </row>
    <row r="1913" spans="1:3">
      <c r="A1913" s="41">
        <v>3912</v>
      </c>
      <c r="B1913" s="41" t="s">
        <v>111</v>
      </c>
      <c r="C1913" s="41">
        <v>186</v>
      </c>
    </row>
    <row r="1914" spans="1:3">
      <c r="A1914" s="41">
        <v>3913</v>
      </c>
      <c r="B1914" s="41" t="s">
        <v>111</v>
      </c>
      <c r="C1914" s="41">
        <v>186</v>
      </c>
    </row>
    <row r="1915" spans="1:3">
      <c r="A1915" s="41">
        <v>3914</v>
      </c>
      <c r="B1915" s="41" t="s">
        <v>112</v>
      </c>
      <c r="C1915" s="41">
        <v>186</v>
      </c>
    </row>
    <row r="1916" spans="1:3">
      <c r="A1916" s="41">
        <v>3915</v>
      </c>
      <c r="B1916" s="41" t="s">
        <v>112</v>
      </c>
      <c r="C1916" s="41">
        <v>186</v>
      </c>
    </row>
    <row r="1917" spans="1:3">
      <c r="A1917" s="41">
        <v>3916</v>
      </c>
      <c r="B1917" s="41" t="s">
        <v>112</v>
      </c>
      <c r="C1917" s="41">
        <v>186</v>
      </c>
    </row>
    <row r="1918" spans="1:3">
      <c r="A1918" s="41">
        <v>3917</v>
      </c>
      <c r="B1918" s="41" t="s">
        <v>112</v>
      </c>
      <c r="C1918" s="41">
        <v>186</v>
      </c>
    </row>
    <row r="1919" spans="1:3">
      <c r="A1919" s="41">
        <v>3918</v>
      </c>
      <c r="B1919" s="41" t="s">
        <v>112</v>
      </c>
      <c r="C1919" s="41">
        <v>186</v>
      </c>
    </row>
    <row r="1920" spans="1:3">
      <c r="A1920" s="41">
        <v>3919</v>
      </c>
      <c r="B1920" s="41" t="s">
        <v>110</v>
      </c>
      <c r="C1920" s="41">
        <v>186</v>
      </c>
    </row>
    <row r="1921" spans="1:3">
      <c r="A1921" s="41">
        <v>3920</v>
      </c>
      <c r="B1921" s="41" t="s">
        <v>117</v>
      </c>
      <c r="C1921" s="41">
        <v>186</v>
      </c>
    </row>
    <row r="1922" spans="1:3">
      <c r="A1922" s="41">
        <v>3921</v>
      </c>
      <c r="B1922" s="41" t="s">
        <v>117</v>
      </c>
      <c r="C1922" s="41">
        <v>186</v>
      </c>
    </row>
    <row r="1923" spans="1:3">
      <c r="A1923" s="41">
        <v>3922</v>
      </c>
      <c r="B1923" s="41" t="s">
        <v>109</v>
      </c>
      <c r="C1923" s="41">
        <v>186</v>
      </c>
    </row>
    <row r="1924" spans="1:3">
      <c r="A1924" s="41">
        <v>3923</v>
      </c>
      <c r="B1924" s="41" t="s">
        <v>112</v>
      </c>
      <c r="C1924" s="41">
        <v>186</v>
      </c>
    </row>
    <row r="1925" spans="1:3">
      <c r="A1925" s="41">
        <v>3924</v>
      </c>
      <c r="B1925" s="41" t="s">
        <v>107</v>
      </c>
      <c r="C1925" s="41">
        <v>186</v>
      </c>
    </row>
    <row r="1926" spans="1:3">
      <c r="A1926" s="41">
        <v>3925</v>
      </c>
      <c r="B1926" s="41" t="s">
        <v>107</v>
      </c>
      <c r="C1926" s="41">
        <v>186</v>
      </c>
    </row>
    <row r="1927" spans="1:3">
      <c r="A1927" s="41">
        <v>3926</v>
      </c>
      <c r="B1927" s="41" t="s">
        <v>107</v>
      </c>
      <c r="C1927" s="41">
        <v>186</v>
      </c>
    </row>
    <row r="1928" spans="1:3">
      <c r="A1928" s="41">
        <v>3927</v>
      </c>
      <c r="B1928" s="41" t="s">
        <v>107</v>
      </c>
      <c r="C1928" s="41">
        <v>186</v>
      </c>
    </row>
    <row r="1929" spans="1:3">
      <c r="A1929" s="41">
        <v>3928</v>
      </c>
      <c r="B1929" s="41" t="s">
        <v>108</v>
      </c>
      <c r="C1929" s="41">
        <v>279</v>
      </c>
    </row>
    <row r="1930" spans="1:3">
      <c r="A1930" s="41">
        <v>3929</v>
      </c>
      <c r="B1930" s="41" t="s">
        <v>109</v>
      </c>
      <c r="C1930" s="41">
        <v>186</v>
      </c>
    </row>
    <row r="1931" spans="1:3">
      <c r="A1931" s="41">
        <v>3930</v>
      </c>
      <c r="B1931" s="41" t="s">
        <v>108</v>
      </c>
      <c r="C1931" s="41">
        <v>372</v>
      </c>
    </row>
    <row r="1932" spans="1:3">
      <c r="A1932" s="41">
        <v>3931</v>
      </c>
      <c r="B1932" s="41" t="s">
        <v>110</v>
      </c>
      <c r="C1932" s="41">
        <v>186</v>
      </c>
    </row>
    <row r="1933" spans="1:3">
      <c r="A1933" s="41">
        <v>3932</v>
      </c>
      <c r="B1933" s="41" t="s">
        <v>108</v>
      </c>
      <c r="C1933" s="41">
        <v>372</v>
      </c>
    </row>
    <row r="1934" spans="1:3">
      <c r="A1934" s="41">
        <v>3933</v>
      </c>
      <c r="B1934" s="41" t="s">
        <v>108</v>
      </c>
      <c r="C1934" s="41">
        <v>186</v>
      </c>
    </row>
    <row r="1935" spans="1:3">
      <c r="A1935" s="41">
        <v>3934</v>
      </c>
      <c r="B1935" s="41" t="s">
        <v>108</v>
      </c>
      <c r="C1935" s="41">
        <v>186</v>
      </c>
    </row>
    <row r="1936" spans="1:3">
      <c r="A1936" s="41">
        <v>3935</v>
      </c>
      <c r="B1936" s="41" t="s">
        <v>109</v>
      </c>
      <c r="C1936" s="41">
        <v>186</v>
      </c>
    </row>
    <row r="1937" spans="1:3">
      <c r="A1937" s="41">
        <v>3936</v>
      </c>
      <c r="B1937" s="41" t="s">
        <v>116</v>
      </c>
      <c r="C1937" s="41">
        <v>186</v>
      </c>
    </row>
    <row r="1938" spans="1:3">
      <c r="A1938" s="41">
        <v>3937</v>
      </c>
      <c r="B1938" s="41" t="s">
        <v>113</v>
      </c>
      <c r="C1938" s="41">
        <v>279</v>
      </c>
    </row>
    <row r="1939" spans="1:3">
      <c r="A1939" s="41">
        <v>3938</v>
      </c>
      <c r="B1939" s="41" t="s">
        <v>111</v>
      </c>
      <c r="C1939" s="41">
        <v>186</v>
      </c>
    </row>
    <row r="1940" spans="1:3">
      <c r="A1940" s="41">
        <v>3939</v>
      </c>
      <c r="B1940" s="41" t="s">
        <v>113</v>
      </c>
      <c r="C1940" s="41">
        <v>279</v>
      </c>
    </row>
    <row r="1941" spans="1:3">
      <c r="A1941" s="41">
        <v>3940</v>
      </c>
      <c r="B1941" s="41" t="s">
        <v>110</v>
      </c>
      <c r="C1941" s="41">
        <v>186</v>
      </c>
    </row>
    <row r="1942" spans="1:3">
      <c r="A1942" s="41">
        <v>3941</v>
      </c>
      <c r="B1942" s="41" t="s">
        <v>113</v>
      </c>
      <c r="C1942" s="41">
        <v>279</v>
      </c>
    </row>
    <row r="1943" spans="1:3">
      <c r="A1943" s="41">
        <v>3942</v>
      </c>
      <c r="B1943" s="41" t="s">
        <v>108</v>
      </c>
      <c r="C1943" s="41">
        <v>372</v>
      </c>
    </row>
    <row r="1944" spans="1:3">
      <c r="A1944" s="41">
        <v>3943</v>
      </c>
      <c r="B1944" s="41" t="s">
        <v>110</v>
      </c>
      <c r="C1944" s="41">
        <v>186</v>
      </c>
    </row>
    <row r="1945" spans="1:3">
      <c r="A1945" s="41">
        <v>3944</v>
      </c>
      <c r="B1945" s="41" t="s">
        <v>109</v>
      </c>
      <c r="C1945" s="41">
        <v>186</v>
      </c>
    </row>
    <row r="1946" spans="1:3">
      <c r="A1946" s="41">
        <v>3945</v>
      </c>
      <c r="B1946" s="41" t="s">
        <v>114</v>
      </c>
      <c r="C1946" s="41">
        <v>186</v>
      </c>
    </row>
    <row r="1947" spans="1:3">
      <c r="A1947" s="41">
        <v>3946</v>
      </c>
      <c r="B1947" s="41" t="s">
        <v>113</v>
      </c>
      <c r="C1947" s="41">
        <v>279</v>
      </c>
    </row>
    <row r="1948" spans="1:3">
      <c r="A1948" s="41">
        <v>3947</v>
      </c>
      <c r="B1948" s="41" t="s">
        <v>110</v>
      </c>
      <c r="C1948" s="41">
        <v>186</v>
      </c>
    </row>
    <row r="1949" spans="1:3">
      <c r="A1949" s="41">
        <v>3948</v>
      </c>
      <c r="B1949" s="41" t="s">
        <v>114</v>
      </c>
      <c r="C1949" s="41">
        <v>186</v>
      </c>
    </row>
    <row r="1950" spans="1:3">
      <c r="A1950" s="41">
        <v>3949</v>
      </c>
      <c r="B1950" s="41" t="s">
        <v>107</v>
      </c>
      <c r="C1950" s="41">
        <v>186</v>
      </c>
    </row>
    <row r="1951" spans="1:3">
      <c r="A1951" s="41">
        <v>3950</v>
      </c>
      <c r="B1951" s="41" t="s">
        <v>110</v>
      </c>
      <c r="C1951" s="41">
        <v>186</v>
      </c>
    </row>
    <row r="1952" spans="1:3">
      <c r="A1952" s="41">
        <v>3951</v>
      </c>
      <c r="B1952" s="41" t="s">
        <v>108</v>
      </c>
      <c r="C1952" s="41">
        <v>279</v>
      </c>
    </row>
    <row r="1953" spans="1:3">
      <c r="A1953" s="41">
        <v>3952</v>
      </c>
      <c r="B1953" s="41" t="s">
        <v>109</v>
      </c>
      <c r="C1953" s="41">
        <v>186</v>
      </c>
    </row>
    <row r="1954" spans="1:3">
      <c r="A1954" s="41">
        <v>3953</v>
      </c>
      <c r="B1954" s="41" t="s">
        <v>112</v>
      </c>
      <c r="C1954" s="41">
        <v>186</v>
      </c>
    </row>
    <row r="1955" spans="1:3">
      <c r="A1955" s="41">
        <v>3954</v>
      </c>
      <c r="B1955" s="41" t="s">
        <v>112</v>
      </c>
      <c r="C1955" s="41">
        <v>186</v>
      </c>
    </row>
    <row r="1956" spans="1:3">
      <c r="A1956" s="41">
        <v>3955</v>
      </c>
      <c r="B1956" s="41" t="s">
        <v>110</v>
      </c>
      <c r="C1956" s="41">
        <v>186</v>
      </c>
    </row>
    <row r="1957" spans="1:3">
      <c r="A1957" s="41">
        <v>3956</v>
      </c>
      <c r="B1957" s="41" t="s">
        <v>110</v>
      </c>
      <c r="C1957" s="41">
        <v>186</v>
      </c>
    </row>
    <row r="1958" spans="1:3">
      <c r="A1958" s="41">
        <v>3957</v>
      </c>
      <c r="B1958" s="41" t="s">
        <v>114</v>
      </c>
      <c r="C1958" s="41">
        <v>186</v>
      </c>
    </row>
    <row r="1959" spans="1:3">
      <c r="A1959" s="41">
        <v>3958</v>
      </c>
      <c r="B1959" s="41" t="s">
        <v>114</v>
      </c>
      <c r="C1959" s="41">
        <v>186</v>
      </c>
    </row>
    <row r="1960" spans="1:3">
      <c r="A1960" s="41">
        <v>3959</v>
      </c>
      <c r="B1960" s="41" t="s">
        <v>114</v>
      </c>
      <c r="C1960" s="41">
        <v>186</v>
      </c>
    </row>
    <row r="1961" spans="1:3">
      <c r="A1961" s="41">
        <v>3960</v>
      </c>
      <c r="B1961" s="41" t="s">
        <v>114</v>
      </c>
      <c r="C1961" s="41">
        <v>186</v>
      </c>
    </row>
    <row r="1962" spans="1:3">
      <c r="A1962" s="41">
        <v>3961</v>
      </c>
      <c r="B1962" s="41" t="s">
        <v>109</v>
      </c>
      <c r="C1962" s="41">
        <v>186</v>
      </c>
    </row>
    <row r="1963" spans="1:3">
      <c r="A1963" s="41">
        <v>3962</v>
      </c>
      <c r="B1963" s="41" t="s">
        <v>108</v>
      </c>
      <c r="C1963" s="41">
        <v>372</v>
      </c>
    </row>
    <row r="1964" spans="1:3">
      <c r="A1964" s="41">
        <v>3963</v>
      </c>
      <c r="B1964" s="41" t="s">
        <v>113</v>
      </c>
      <c r="C1964" s="41">
        <v>186</v>
      </c>
    </row>
    <row r="1965" spans="1:3">
      <c r="A1965" s="41">
        <v>3964</v>
      </c>
      <c r="B1965" s="41" t="s">
        <v>113</v>
      </c>
      <c r="C1965" s="41">
        <v>279</v>
      </c>
    </row>
    <row r="1966" spans="1:3">
      <c r="A1966" s="41">
        <v>3965</v>
      </c>
      <c r="B1966" s="41" t="s">
        <v>110</v>
      </c>
      <c r="C1966" s="41">
        <v>186</v>
      </c>
    </row>
    <row r="1967" spans="1:3">
      <c r="A1967" s="41">
        <v>3966</v>
      </c>
      <c r="B1967" s="41" t="s">
        <v>117</v>
      </c>
      <c r="C1967" s="41">
        <v>186</v>
      </c>
    </row>
    <row r="1968" spans="1:3">
      <c r="A1968" s="41">
        <v>3967</v>
      </c>
      <c r="B1968" s="41" t="s">
        <v>119</v>
      </c>
      <c r="C1968" s="41">
        <v>206</v>
      </c>
    </row>
    <row r="1969" spans="1:3">
      <c r="A1969" s="41">
        <v>3968</v>
      </c>
      <c r="B1969" s="41" t="s">
        <v>109</v>
      </c>
      <c r="C1969" s="41">
        <v>186</v>
      </c>
    </row>
    <row r="1970" spans="1:3">
      <c r="A1970" s="41">
        <v>3969</v>
      </c>
      <c r="B1970" s="41" t="s">
        <v>120</v>
      </c>
      <c r="C1970" s="41">
        <v>186</v>
      </c>
    </row>
    <row r="1971" spans="1:3">
      <c r="A1971" s="41">
        <v>3970</v>
      </c>
      <c r="B1971" s="41" t="s">
        <v>116</v>
      </c>
      <c r="C1971" s="41">
        <v>186</v>
      </c>
    </row>
    <row r="1972" spans="1:3">
      <c r="A1972" s="41">
        <v>3971</v>
      </c>
      <c r="B1972" s="41" t="s">
        <v>126</v>
      </c>
      <c r="C1972" s="41">
        <v>186</v>
      </c>
    </row>
    <row r="1973" spans="1:3">
      <c r="A1973" s="41">
        <v>3972</v>
      </c>
      <c r="B1973" s="41" t="s">
        <v>114</v>
      </c>
      <c r="C1973" s="41">
        <v>186</v>
      </c>
    </row>
    <row r="1974" spans="1:3">
      <c r="A1974" s="41">
        <v>3973</v>
      </c>
      <c r="B1974" s="41" t="s">
        <v>114</v>
      </c>
      <c r="C1974" s="41">
        <v>186</v>
      </c>
    </row>
    <row r="1975" spans="1:3">
      <c r="A1975" s="41">
        <v>3974</v>
      </c>
      <c r="B1975" s="41" t="s">
        <v>114</v>
      </c>
      <c r="C1975" s="41">
        <v>186</v>
      </c>
    </row>
    <row r="1976" spans="1:3">
      <c r="A1976" s="41">
        <v>3975</v>
      </c>
      <c r="B1976" s="41" t="s">
        <v>110</v>
      </c>
      <c r="C1976" s="41">
        <v>186</v>
      </c>
    </row>
    <row r="1977" spans="1:3">
      <c r="A1977" s="41">
        <v>3976</v>
      </c>
      <c r="B1977" s="41" t="s">
        <v>110</v>
      </c>
      <c r="C1977" s="41">
        <v>186</v>
      </c>
    </row>
    <row r="1978" spans="1:3">
      <c r="A1978" s="41">
        <v>3977</v>
      </c>
      <c r="B1978" s="41" t="s">
        <v>114</v>
      </c>
      <c r="C1978" s="41">
        <v>186</v>
      </c>
    </row>
    <row r="1979" spans="1:3">
      <c r="A1979" s="41">
        <v>3978</v>
      </c>
      <c r="B1979" s="41" t="s">
        <v>111</v>
      </c>
      <c r="C1979" s="41">
        <v>186</v>
      </c>
    </row>
    <row r="1980" spans="1:3">
      <c r="A1980" s="41">
        <v>3979</v>
      </c>
      <c r="B1980" s="41" t="s">
        <v>108</v>
      </c>
      <c r="C1980" s="41">
        <v>372</v>
      </c>
    </row>
    <row r="1981" spans="1:3">
      <c r="A1981" s="41">
        <v>3980</v>
      </c>
      <c r="B1981" s="41" t="s">
        <v>108</v>
      </c>
      <c r="C1981" s="41">
        <v>372</v>
      </c>
    </row>
    <row r="1982" spans="1:3">
      <c r="A1982" s="41">
        <v>3981</v>
      </c>
      <c r="B1982" s="41" t="s">
        <v>110</v>
      </c>
      <c r="C1982" s="41">
        <v>186</v>
      </c>
    </row>
    <row r="1983" spans="1:3">
      <c r="A1983" s="41">
        <v>3982</v>
      </c>
      <c r="B1983" s="41" t="s">
        <v>110</v>
      </c>
      <c r="C1983" s="41">
        <v>186</v>
      </c>
    </row>
    <row r="1984" spans="1:3">
      <c r="A1984" s="41">
        <v>3983</v>
      </c>
      <c r="B1984" s="41" t="s">
        <v>120</v>
      </c>
      <c r="C1984" s="41">
        <v>186</v>
      </c>
    </row>
    <row r="1985" spans="1:3">
      <c r="A1985" s="41">
        <v>3984</v>
      </c>
      <c r="B1985" s="41" t="s">
        <v>116</v>
      </c>
      <c r="C1985" s="41">
        <v>186</v>
      </c>
    </row>
    <row r="1986" spans="1:3">
      <c r="A1986" s="41">
        <v>3985</v>
      </c>
      <c r="B1986" s="41" t="s">
        <v>116</v>
      </c>
      <c r="C1986" s="41">
        <v>186</v>
      </c>
    </row>
    <row r="1987" spans="1:3">
      <c r="A1987" s="41">
        <v>3986</v>
      </c>
      <c r="B1987" s="41" t="s">
        <v>116</v>
      </c>
      <c r="C1987" s="41">
        <v>186</v>
      </c>
    </row>
    <row r="1988" spans="1:3">
      <c r="A1988" s="41">
        <v>3987</v>
      </c>
      <c r="B1988" s="41" t="s">
        <v>115</v>
      </c>
      <c r="C1988" s="41">
        <v>186</v>
      </c>
    </row>
    <row r="1989" spans="1:3">
      <c r="A1989" s="41">
        <v>3988</v>
      </c>
      <c r="B1989" s="41" t="s">
        <v>114</v>
      </c>
      <c r="C1989" s="41">
        <v>186</v>
      </c>
    </row>
    <row r="1990" spans="1:3">
      <c r="A1990" s="41">
        <v>3989</v>
      </c>
      <c r="B1990" s="41" t="s">
        <v>114</v>
      </c>
      <c r="C1990" s="41">
        <v>186</v>
      </c>
    </row>
    <row r="1991" spans="1:3">
      <c r="A1991" s="41">
        <v>3990</v>
      </c>
      <c r="B1991" s="41" t="s">
        <v>114</v>
      </c>
      <c r="C1991" s="41">
        <v>186</v>
      </c>
    </row>
    <row r="1992" spans="1:3">
      <c r="A1992" s="41">
        <v>3991</v>
      </c>
      <c r="B1992" s="41" t="s">
        <v>114</v>
      </c>
      <c r="C1992" s="41">
        <v>186</v>
      </c>
    </row>
    <row r="1993" spans="1:3">
      <c r="A1993" s="41">
        <v>3992</v>
      </c>
      <c r="B1993" s="41" t="s">
        <v>128</v>
      </c>
      <c r="C1993" s="41">
        <v>186</v>
      </c>
    </row>
    <row r="1994" spans="1:3">
      <c r="A1994" s="41">
        <v>3993</v>
      </c>
      <c r="B1994" s="41" t="s">
        <v>128</v>
      </c>
      <c r="C1994" s="41">
        <v>186</v>
      </c>
    </row>
    <row r="1995" spans="1:3">
      <c r="A1995" s="41">
        <v>3994</v>
      </c>
      <c r="B1995" s="41" t="s">
        <v>126</v>
      </c>
      <c r="C1995" s="41">
        <v>186</v>
      </c>
    </row>
    <row r="1996" spans="1:3">
      <c r="A1996" s="41">
        <v>3995</v>
      </c>
      <c r="B1996" s="41" t="s">
        <v>107</v>
      </c>
      <c r="C1996" s="41">
        <v>186</v>
      </c>
    </row>
    <row r="1997" spans="1:3">
      <c r="A1997" s="41">
        <v>3996</v>
      </c>
      <c r="B1997" s="41" t="s">
        <v>113</v>
      </c>
      <c r="C1997" s="41">
        <v>186</v>
      </c>
    </row>
    <row r="1998" spans="1:3">
      <c r="A1998" s="41">
        <v>3997</v>
      </c>
      <c r="B1998" s="41" t="s">
        <v>120</v>
      </c>
      <c r="C1998" s="41">
        <v>186</v>
      </c>
    </row>
    <row r="1999" spans="1:3">
      <c r="A1999" s="41">
        <v>3998</v>
      </c>
      <c r="B1999" s="41" t="s">
        <v>126</v>
      </c>
      <c r="C1999" s="41">
        <v>186</v>
      </c>
    </row>
    <row r="2000" spans="1:3">
      <c r="A2000" s="41">
        <v>3999</v>
      </c>
      <c r="B2000" s="41" t="s">
        <v>113</v>
      </c>
      <c r="C2000" s="41">
        <v>186</v>
      </c>
    </row>
    <row r="2001" spans="1:3">
      <c r="A2001" s="41">
        <v>4000</v>
      </c>
      <c r="B2001" s="41" t="s">
        <v>113</v>
      </c>
      <c r="C2001" s="41">
        <v>186</v>
      </c>
    </row>
    <row r="2002" spans="1:3">
      <c r="A2002" s="41">
        <v>4001</v>
      </c>
      <c r="B2002" s="41" t="s">
        <v>110</v>
      </c>
      <c r="C2002" s="41">
        <v>186</v>
      </c>
    </row>
    <row r="2003" spans="1:3">
      <c r="A2003" s="41">
        <v>4002</v>
      </c>
      <c r="B2003" s="41" t="s">
        <v>110</v>
      </c>
      <c r="C2003" s="41">
        <v>186</v>
      </c>
    </row>
    <row r="2004" spans="1:3">
      <c r="A2004" s="41">
        <v>4003</v>
      </c>
      <c r="B2004" s="41" t="s">
        <v>110</v>
      </c>
      <c r="C2004" s="41">
        <v>186</v>
      </c>
    </row>
    <row r="2005" spans="1:3">
      <c r="A2005" s="41">
        <v>4004</v>
      </c>
      <c r="B2005" s="41" t="s">
        <v>108</v>
      </c>
      <c r="C2005" s="41">
        <v>279</v>
      </c>
    </row>
    <row r="2006" spans="1:3">
      <c r="A2006" s="41">
        <v>4005</v>
      </c>
      <c r="B2006" s="41" t="s">
        <v>109</v>
      </c>
      <c r="C2006" s="41">
        <v>186</v>
      </c>
    </row>
    <row r="2007" spans="1:3">
      <c r="A2007" s="41">
        <v>4006</v>
      </c>
      <c r="B2007" s="41" t="s">
        <v>109</v>
      </c>
      <c r="C2007" s="41">
        <v>200</v>
      </c>
    </row>
    <row r="2008" spans="1:3">
      <c r="A2008" s="41">
        <v>4007</v>
      </c>
      <c r="B2008" s="41" t="s">
        <v>110</v>
      </c>
      <c r="C2008" s="41">
        <v>186</v>
      </c>
    </row>
    <row r="2009" spans="1:3">
      <c r="A2009" s="41">
        <v>4008</v>
      </c>
      <c r="B2009" s="41" t="s">
        <v>109</v>
      </c>
      <c r="C2009" s="41">
        <v>186</v>
      </c>
    </row>
    <row r="2010" spans="1:3">
      <c r="A2010" s="41">
        <v>4009</v>
      </c>
      <c r="B2010" s="41" t="s">
        <v>110</v>
      </c>
      <c r="C2010" s="41">
        <v>186</v>
      </c>
    </row>
    <row r="2011" spans="1:3">
      <c r="A2011" s="41">
        <v>4010</v>
      </c>
      <c r="B2011" s="41" t="s">
        <v>110</v>
      </c>
      <c r="C2011" s="41">
        <v>186</v>
      </c>
    </row>
    <row r="2012" spans="1:3">
      <c r="A2012" s="41">
        <v>4011</v>
      </c>
      <c r="B2012" s="41" t="s">
        <v>109</v>
      </c>
      <c r="C2012" s="41">
        <v>186</v>
      </c>
    </row>
    <row r="2013" spans="1:3">
      <c r="A2013" s="41">
        <v>4012</v>
      </c>
      <c r="B2013" s="41" t="s">
        <v>108</v>
      </c>
      <c r="C2013" s="41">
        <v>372</v>
      </c>
    </row>
    <row r="2014" spans="1:3">
      <c r="A2014" s="41">
        <v>4013</v>
      </c>
      <c r="B2014" s="41" t="s">
        <v>110</v>
      </c>
      <c r="C2014" s="41">
        <v>186</v>
      </c>
    </row>
    <row r="2015" spans="1:3">
      <c r="A2015" s="41">
        <v>4014</v>
      </c>
      <c r="B2015" s="41" t="s">
        <v>113</v>
      </c>
      <c r="C2015" s="41">
        <v>279</v>
      </c>
    </row>
    <row r="2016" spans="1:3">
      <c r="A2016" s="41">
        <v>4015</v>
      </c>
      <c r="B2016" s="41" t="s">
        <v>110</v>
      </c>
      <c r="C2016" s="41">
        <v>130</v>
      </c>
    </row>
    <row r="2017" spans="1:3">
      <c r="A2017" s="41">
        <v>4016</v>
      </c>
      <c r="B2017" s="41" t="s">
        <v>108</v>
      </c>
      <c r="C2017" s="41">
        <v>372</v>
      </c>
    </row>
    <row r="2018" spans="1:3">
      <c r="A2018" s="41">
        <v>4017</v>
      </c>
      <c r="B2018" s="41" t="s">
        <v>114</v>
      </c>
      <c r="C2018" s="41">
        <v>186</v>
      </c>
    </row>
    <row r="2019" spans="1:3">
      <c r="A2019" s="41">
        <v>4018</v>
      </c>
      <c r="B2019" s="41" t="s">
        <v>108</v>
      </c>
      <c r="C2019" s="41">
        <v>279</v>
      </c>
    </row>
    <row r="2020" spans="1:3">
      <c r="A2020" s="41">
        <v>4019</v>
      </c>
      <c r="B2020" s="41" t="s">
        <v>110</v>
      </c>
      <c r="C2020" s="41">
        <v>186</v>
      </c>
    </row>
    <row r="2021" spans="1:3">
      <c r="A2021" s="41">
        <v>4020</v>
      </c>
      <c r="B2021" s="41" t="s">
        <v>114</v>
      </c>
      <c r="C2021" s="41">
        <v>186</v>
      </c>
    </row>
    <row r="2022" spans="1:3">
      <c r="A2022" s="41">
        <v>4021</v>
      </c>
      <c r="B2022" s="41" t="s">
        <v>110</v>
      </c>
      <c r="C2022" s="41">
        <v>186</v>
      </c>
    </row>
    <row r="2023" spans="1:3">
      <c r="A2023" s="41">
        <v>4022</v>
      </c>
      <c r="B2023" s="41" t="s">
        <v>114</v>
      </c>
      <c r="C2023" s="41">
        <v>186</v>
      </c>
    </row>
    <row r="2024" spans="1:3">
      <c r="A2024" s="41">
        <v>4023</v>
      </c>
      <c r="B2024" s="41" t="s">
        <v>110</v>
      </c>
      <c r="C2024" s="41">
        <v>186</v>
      </c>
    </row>
    <row r="2025" spans="1:3">
      <c r="A2025" s="41">
        <v>4024</v>
      </c>
      <c r="B2025" s="41" t="s">
        <v>108</v>
      </c>
      <c r="C2025" s="41">
        <v>279</v>
      </c>
    </row>
    <row r="2026" spans="1:3">
      <c r="A2026" s="41">
        <v>4025</v>
      </c>
      <c r="B2026" s="41" t="s">
        <v>110</v>
      </c>
      <c r="C2026" s="41">
        <v>186</v>
      </c>
    </row>
    <row r="2027" spans="1:3">
      <c r="A2027" s="41">
        <v>4026</v>
      </c>
      <c r="B2027" s="41" t="s">
        <v>108</v>
      </c>
      <c r="C2027" s="41">
        <v>372</v>
      </c>
    </row>
    <row r="2028" spans="1:3">
      <c r="A2028" s="41">
        <v>4027</v>
      </c>
      <c r="B2028" s="41" t="s">
        <v>110</v>
      </c>
      <c r="C2028" s="41">
        <v>186</v>
      </c>
    </row>
    <row r="2029" spans="1:3">
      <c r="A2029" s="41">
        <v>4028</v>
      </c>
      <c r="B2029" s="41" t="s">
        <v>109</v>
      </c>
      <c r="C2029" s="41">
        <v>186</v>
      </c>
    </row>
    <row r="2030" spans="1:3">
      <c r="A2030" s="41">
        <v>4029</v>
      </c>
      <c r="B2030" s="41" t="s">
        <v>108</v>
      </c>
      <c r="C2030" s="41">
        <v>372</v>
      </c>
    </row>
    <row r="2031" spans="1:3">
      <c r="A2031" s="41">
        <v>4030</v>
      </c>
      <c r="B2031" s="41" t="s">
        <v>110</v>
      </c>
      <c r="C2031" s="41">
        <v>186</v>
      </c>
    </row>
    <row r="2032" spans="1:3">
      <c r="A2032" s="41">
        <v>4031</v>
      </c>
      <c r="B2032" s="41" t="s">
        <v>110</v>
      </c>
      <c r="C2032" s="41">
        <v>186</v>
      </c>
    </row>
    <row r="2033" spans="1:3">
      <c r="A2033" s="41">
        <v>4032</v>
      </c>
      <c r="B2033" s="41" t="s">
        <v>114</v>
      </c>
      <c r="C2033" s="41">
        <v>186</v>
      </c>
    </row>
    <row r="2034" spans="1:3">
      <c r="A2034" s="41">
        <v>4033</v>
      </c>
      <c r="B2034" s="41" t="s">
        <v>108</v>
      </c>
      <c r="C2034" s="41">
        <v>372</v>
      </c>
    </row>
    <row r="2035" spans="1:3">
      <c r="A2035" s="41">
        <v>4034</v>
      </c>
      <c r="B2035" s="41" t="s">
        <v>108</v>
      </c>
      <c r="C2035" s="41">
        <v>186</v>
      </c>
    </row>
    <row r="2036" spans="1:3">
      <c r="A2036" s="41">
        <v>4035</v>
      </c>
      <c r="B2036" s="41" t="s">
        <v>113</v>
      </c>
      <c r="C2036" s="41">
        <v>186</v>
      </c>
    </row>
    <row r="2037" spans="1:3">
      <c r="A2037" s="41">
        <v>4036</v>
      </c>
      <c r="B2037" s="41" t="s">
        <v>114</v>
      </c>
      <c r="C2037" s="41">
        <v>186</v>
      </c>
    </row>
    <row r="2038" spans="1:3">
      <c r="A2038" s="41">
        <v>4037</v>
      </c>
      <c r="B2038" s="41" t="s">
        <v>114</v>
      </c>
      <c r="C2038" s="41">
        <v>186</v>
      </c>
    </row>
    <row r="2039" spans="1:3">
      <c r="A2039" s="41">
        <v>4038</v>
      </c>
      <c r="B2039" s="41" t="s">
        <v>110</v>
      </c>
      <c r="C2039" s="41">
        <v>186</v>
      </c>
    </row>
    <row r="2040" spans="1:3">
      <c r="A2040" s="41">
        <v>4039</v>
      </c>
      <c r="B2040" s="41" t="s">
        <v>114</v>
      </c>
      <c r="C2040" s="41">
        <v>186</v>
      </c>
    </row>
    <row r="2041" spans="1:3">
      <c r="A2041" s="41">
        <v>4040</v>
      </c>
      <c r="B2041" s="41" t="s">
        <v>109</v>
      </c>
      <c r="C2041" s="41">
        <v>186</v>
      </c>
    </row>
    <row r="2042" spans="1:3">
      <c r="A2042" s="41">
        <v>4041</v>
      </c>
      <c r="B2042" s="41" t="s">
        <v>110</v>
      </c>
      <c r="C2042" s="41">
        <v>186</v>
      </c>
    </row>
    <row r="2043" spans="1:3">
      <c r="A2043" s="41">
        <v>4042</v>
      </c>
      <c r="B2043" s="41" t="s">
        <v>110</v>
      </c>
      <c r="C2043" s="41">
        <v>186</v>
      </c>
    </row>
    <row r="2044" spans="1:3">
      <c r="A2044" s="41">
        <v>4043</v>
      </c>
      <c r="B2044" s="41" t="s">
        <v>116</v>
      </c>
      <c r="C2044" s="41">
        <v>186</v>
      </c>
    </row>
    <row r="2045" spans="1:3">
      <c r="A2045" s="41">
        <v>4044</v>
      </c>
      <c r="B2045" s="41" t="s">
        <v>114</v>
      </c>
      <c r="C2045" s="41">
        <v>186</v>
      </c>
    </row>
    <row r="2046" spans="1:3">
      <c r="A2046" s="41">
        <v>4045</v>
      </c>
      <c r="B2046" s="41" t="s">
        <v>108</v>
      </c>
      <c r="C2046" s="41">
        <v>279</v>
      </c>
    </row>
    <row r="2047" spans="1:3">
      <c r="A2047" s="41">
        <v>4046</v>
      </c>
      <c r="B2047" s="41" t="s">
        <v>109</v>
      </c>
      <c r="C2047" s="41">
        <v>101</v>
      </c>
    </row>
    <row r="2048" spans="1:3">
      <c r="A2048" s="41">
        <v>4047</v>
      </c>
      <c r="B2048" s="41" t="s">
        <v>110</v>
      </c>
      <c r="C2048" s="41">
        <v>186</v>
      </c>
    </row>
    <row r="2049" spans="1:3">
      <c r="A2049" s="41">
        <v>4048</v>
      </c>
      <c r="B2049" s="41" t="s">
        <v>114</v>
      </c>
      <c r="C2049" s="41">
        <v>186</v>
      </c>
    </row>
    <row r="2050" spans="1:3">
      <c r="A2050" s="41">
        <v>4049</v>
      </c>
      <c r="B2050" s="41" t="s">
        <v>120</v>
      </c>
      <c r="C2050" s="41">
        <v>186</v>
      </c>
    </row>
    <row r="2051" spans="1:3">
      <c r="A2051" s="41">
        <v>4050</v>
      </c>
      <c r="B2051" s="41" t="s">
        <v>126</v>
      </c>
      <c r="C2051" s="41">
        <v>186</v>
      </c>
    </row>
    <row r="2052" spans="1:3">
      <c r="A2052" s="41">
        <v>4051</v>
      </c>
      <c r="B2052" s="41" t="s">
        <v>112</v>
      </c>
      <c r="C2052" s="41">
        <v>186</v>
      </c>
    </row>
    <row r="2053" spans="1:3">
      <c r="A2053" s="41">
        <v>4052</v>
      </c>
      <c r="B2053" s="41" t="s">
        <v>113</v>
      </c>
      <c r="C2053" s="41">
        <v>186</v>
      </c>
    </row>
    <row r="2054" spans="1:3">
      <c r="A2054" s="41">
        <v>4053</v>
      </c>
      <c r="B2054" s="41" t="s">
        <v>122</v>
      </c>
      <c r="C2054" s="41">
        <v>390</v>
      </c>
    </row>
    <row r="2055" spans="1:3">
      <c r="A2055" s="41">
        <v>4054</v>
      </c>
      <c r="B2055" s="41" t="s">
        <v>122</v>
      </c>
      <c r="C2055" s="41">
        <v>334</v>
      </c>
    </row>
    <row r="2056" spans="1:3">
      <c r="A2056" s="41">
        <v>4055</v>
      </c>
      <c r="B2056" s="41" t="s">
        <v>110</v>
      </c>
      <c r="C2056" s="41">
        <v>186</v>
      </c>
    </row>
    <row r="2057" spans="1:3">
      <c r="A2057" s="41">
        <v>4056</v>
      </c>
      <c r="B2057" s="41" t="s">
        <v>110</v>
      </c>
      <c r="C2057" s="41">
        <v>186</v>
      </c>
    </row>
    <row r="2058" spans="1:3">
      <c r="A2058" s="41">
        <v>4057</v>
      </c>
      <c r="B2058" s="41" t="s">
        <v>121</v>
      </c>
      <c r="C2058" s="41">
        <v>83</v>
      </c>
    </row>
    <row r="2059" spans="1:3">
      <c r="A2059" s="41">
        <v>4058</v>
      </c>
      <c r="B2059" s="41" t="s">
        <v>119</v>
      </c>
      <c r="C2059" s="41">
        <v>55</v>
      </c>
    </row>
    <row r="2060" spans="1:3">
      <c r="A2060" s="41">
        <v>4059</v>
      </c>
      <c r="B2060" s="41" t="s">
        <v>119</v>
      </c>
      <c r="C2060" s="41">
        <v>111</v>
      </c>
    </row>
    <row r="2061" spans="1:3">
      <c r="A2061" s="41">
        <v>4060</v>
      </c>
      <c r="B2061" s="41" t="s">
        <v>109</v>
      </c>
      <c r="C2061" s="41">
        <v>186</v>
      </c>
    </row>
    <row r="2062" spans="1:3">
      <c r="A2062" s="41">
        <v>4061</v>
      </c>
      <c r="B2062" s="41" t="s">
        <v>116</v>
      </c>
      <c r="C2062" s="41">
        <v>186</v>
      </c>
    </row>
    <row r="2063" spans="1:3">
      <c r="A2063" s="41">
        <v>4062</v>
      </c>
      <c r="B2063" s="41" t="s">
        <v>112</v>
      </c>
      <c r="C2063" s="41">
        <v>186</v>
      </c>
    </row>
    <row r="2064" spans="1:3">
      <c r="A2064" s="41">
        <v>4063</v>
      </c>
      <c r="B2064" s="41" t="s">
        <v>129</v>
      </c>
      <c r="C2064" s="41">
        <v>334</v>
      </c>
    </row>
    <row r="2065" spans="1:3">
      <c r="A2065" s="41">
        <v>4064</v>
      </c>
      <c r="B2065" s="41" t="s">
        <v>109</v>
      </c>
      <c r="C2065" s="41">
        <v>186</v>
      </c>
    </row>
    <row r="2066" spans="1:3">
      <c r="A2066" s="41">
        <v>4065</v>
      </c>
      <c r="B2066" s="41" t="s">
        <v>113</v>
      </c>
      <c r="C2066" s="41">
        <v>186</v>
      </c>
    </row>
    <row r="2067" spans="1:3">
      <c r="A2067" s="41">
        <v>4066</v>
      </c>
      <c r="B2067" s="41" t="s">
        <v>122</v>
      </c>
      <c r="C2067" s="41">
        <v>334</v>
      </c>
    </row>
    <row r="2068" spans="1:3">
      <c r="A2068" s="41">
        <v>4067</v>
      </c>
      <c r="B2068" s="41" t="s">
        <v>110</v>
      </c>
      <c r="C2068" s="41">
        <v>186</v>
      </c>
    </row>
    <row r="2069" spans="1:3">
      <c r="A2069" s="41">
        <v>4068</v>
      </c>
      <c r="B2069" s="41" t="s">
        <v>119</v>
      </c>
      <c r="C2069" s="41">
        <v>33</v>
      </c>
    </row>
    <row r="2070" spans="1:3">
      <c r="A2070" s="41">
        <v>4069</v>
      </c>
      <c r="B2070" s="41" t="s">
        <v>129</v>
      </c>
      <c r="C2070" s="41">
        <v>279</v>
      </c>
    </row>
    <row r="2071" spans="1:3">
      <c r="A2071" s="41">
        <v>4070</v>
      </c>
      <c r="B2071" s="41" t="s">
        <v>108</v>
      </c>
      <c r="C2071" s="41">
        <v>372</v>
      </c>
    </row>
    <row r="2072" spans="1:3">
      <c r="A2072" s="41">
        <v>4071</v>
      </c>
      <c r="B2072" s="41" t="s">
        <v>108</v>
      </c>
      <c r="C2072" s="41">
        <v>372</v>
      </c>
    </row>
    <row r="2073" spans="1:3">
      <c r="A2073" s="41">
        <v>4072</v>
      </c>
      <c r="B2073" s="41" t="s">
        <v>122</v>
      </c>
      <c r="C2073" s="41">
        <v>167</v>
      </c>
    </row>
    <row r="2074" spans="1:3">
      <c r="A2074" s="41">
        <v>4073</v>
      </c>
      <c r="B2074" s="41" t="s">
        <v>110</v>
      </c>
      <c r="C2074" s="41">
        <v>186</v>
      </c>
    </row>
    <row r="2075" spans="1:3">
      <c r="A2075" s="41">
        <v>4074</v>
      </c>
      <c r="B2075" s="41" t="s">
        <v>119</v>
      </c>
      <c r="C2075" s="41">
        <v>55</v>
      </c>
    </row>
    <row r="2076" spans="1:3">
      <c r="A2076" s="41">
        <v>4075</v>
      </c>
      <c r="B2076" s="41" t="s">
        <v>109</v>
      </c>
      <c r="C2076" s="41">
        <v>186</v>
      </c>
    </row>
    <row r="2077" spans="1:3">
      <c r="A2077" s="41">
        <v>4076</v>
      </c>
      <c r="B2077" s="41" t="s">
        <v>109</v>
      </c>
      <c r="C2077" s="41">
        <v>186</v>
      </c>
    </row>
    <row r="2078" spans="1:3">
      <c r="A2078" s="41">
        <v>4077</v>
      </c>
      <c r="B2078" s="41" t="s">
        <v>109</v>
      </c>
      <c r="C2078" s="41">
        <v>186</v>
      </c>
    </row>
    <row r="2079" spans="1:3">
      <c r="A2079" s="41">
        <v>4078</v>
      </c>
      <c r="B2079" s="41" t="s">
        <v>113</v>
      </c>
      <c r="C2079" s="41">
        <v>372</v>
      </c>
    </row>
    <row r="2080" spans="1:3">
      <c r="A2080" s="41">
        <v>4079</v>
      </c>
      <c r="B2080" s="41" t="s">
        <v>108</v>
      </c>
      <c r="C2080" s="41">
        <v>372</v>
      </c>
    </row>
    <row r="2081" spans="1:3">
      <c r="A2081" s="41">
        <v>4080</v>
      </c>
      <c r="B2081" s="41" t="s">
        <v>110</v>
      </c>
      <c r="C2081" s="41">
        <v>186</v>
      </c>
    </row>
    <row r="2082" spans="1:3">
      <c r="A2082" s="41">
        <v>4081</v>
      </c>
      <c r="B2082" s="41" t="s">
        <v>116</v>
      </c>
      <c r="C2082" s="41">
        <v>186</v>
      </c>
    </row>
    <row r="2083" spans="1:3">
      <c r="A2083" s="41">
        <v>4082</v>
      </c>
      <c r="B2083" s="41" t="s">
        <v>114</v>
      </c>
      <c r="C2083" s="41">
        <v>186</v>
      </c>
    </row>
    <row r="2084" spans="1:3">
      <c r="A2084" s="41">
        <v>4083</v>
      </c>
      <c r="B2084" s="41" t="s">
        <v>113</v>
      </c>
      <c r="C2084" s="41">
        <v>372</v>
      </c>
    </row>
    <row r="2085" spans="1:3">
      <c r="A2085" s="41">
        <v>4084</v>
      </c>
      <c r="B2085" s="41" t="s">
        <v>113</v>
      </c>
      <c r="C2085" s="41">
        <v>372</v>
      </c>
    </row>
    <row r="2086" spans="1:3">
      <c r="A2086" s="41">
        <v>4085</v>
      </c>
      <c r="B2086" s="41" t="s">
        <v>108</v>
      </c>
      <c r="C2086" s="41">
        <v>372</v>
      </c>
    </row>
    <row r="2087" spans="1:3">
      <c r="A2087" s="41">
        <v>4086</v>
      </c>
      <c r="B2087" s="41" t="s">
        <v>108</v>
      </c>
      <c r="C2087" s="41">
        <v>372</v>
      </c>
    </row>
    <row r="2088" spans="1:3">
      <c r="A2088" s="41">
        <v>4087</v>
      </c>
      <c r="B2088" s="41" t="s">
        <v>113</v>
      </c>
      <c r="C2088" s="41">
        <v>186</v>
      </c>
    </row>
    <row r="2089" spans="1:3">
      <c r="A2089" s="41">
        <v>4088</v>
      </c>
      <c r="B2089" s="41" t="s">
        <v>113</v>
      </c>
      <c r="C2089" s="41">
        <v>279</v>
      </c>
    </row>
    <row r="2090" spans="1:3">
      <c r="A2090" s="41">
        <v>4089</v>
      </c>
      <c r="B2090" s="41" t="s">
        <v>122</v>
      </c>
      <c r="C2090" s="41">
        <v>357</v>
      </c>
    </row>
    <row r="2091" spans="1:3">
      <c r="A2091" s="41">
        <v>4090</v>
      </c>
      <c r="B2091" s="41" t="s">
        <v>122</v>
      </c>
      <c r="C2091" s="41">
        <v>301</v>
      </c>
    </row>
    <row r="2092" spans="1:3">
      <c r="A2092" s="41">
        <v>4091</v>
      </c>
      <c r="B2092" s="41" t="s">
        <v>110</v>
      </c>
      <c r="C2092" s="41">
        <v>186</v>
      </c>
    </row>
    <row r="2093" spans="1:3">
      <c r="A2093" s="41">
        <v>4092</v>
      </c>
      <c r="B2093" s="41" t="s">
        <v>110</v>
      </c>
      <c r="C2093" s="41">
        <v>186</v>
      </c>
    </row>
    <row r="2094" spans="1:3">
      <c r="A2094" s="41">
        <v>4093</v>
      </c>
      <c r="B2094" s="41" t="s">
        <v>110</v>
      </c>
      <c r="C2094" s="41">
        <v>186</v>
      </c>
    </row>
    <row r="2095" spans="1:3">
      <c r="A2095" s="41">
        <v>4094</v>
      </c>
      <c r="B2095" s="41" t="s">
        <v>110</v>
      </c>
      <c r="C2095" s="41">
        <v>186</v>
      </c>
    </row>
    <row r="2096" spans="1:3">
      <c r="A2096" s="41">
        <v>4095</v>
      </c>
      <c r="B2096" s="41" t="s">
        <v>119</v>
      </c>
      <c r="C2096" s="41">
        <v>189</v>
      </c>
    </row>
    <row r="2097" spans="1:3">
      <c r="A2097" s="41">
        <v>4096</v>
      </c>
      <c r="B2097" s="41" t="s">
        <v>119</v>
      </c>
      <c r="C2097" s="41">
        <v>89</v>
      </c>
    </row>
    <row r="2098" spans="1:3">
      <c r="A2098" s="41">
        <v>4097</v>
      </c>
      <c r="B2098" s="41" t="s">
        <v>124</v>
      </c>
      <c r="C2098" s="41">
        <v>89</v>
      </c>
    </row>
    <row r="2099" spans="1:3">
      <c r="A2099" s="41">
        <v>4098</v>
      </c>
      <c r="B2099" s="41" t="s">
        <v>112</v>
      </c>
      <c r="C2099" s="41">
        <v>186</v>
      </c>
    </row>
    <row r="2100" spans="1:3">
      <c r="A2100" s="41">
        <v>4099</v>
      </c>
      <c r="B2100" s="41" t="s">
        <v>123</v>
      </c>
      <c r="C2100" s="41">
        <v>186</v>
      </c>
    </row>
    <row r="2101" spans="1:3">
      <c r="A2101" s="41">
        <v>4100</v>
      </c>
      <c r="B2101" s="41" t="s">
        <v>123</v>
      </c>
      <c r="C2101" s="41">
        <v>186</v>
      </c>
    </row>
    <row r="2102" spans="1:3">
      <c r="A2102" s="41">
        <v>4101</v>
      </c>
      <c r="B2102" s="41" t="s">
        <v>123</v>
      </c>
      <c r="C2102" s="41">
        <v>186</v>
      </c>
    </row>
    <row r="2103" spans="1:3">
      <c r="A2103" s="41">
        <v>4102</v>
      </c>
      <c r="B2103" s="41" t="s">
        <v>129</v>
      </c>
      <c r="C2103" s="41">
        <v>334</v>
      </c>
    </row>
    <row r="2104" spans="1:3">
      <c r="A2104" s="41">
        <v>4103</v>
      </c>
      <c r="B2104" s="41" t="s">
        <v>113</v>
      </c>
      <c r="C2104" s="41">
        <v>279</v>
      </c>
    </row>
    <row r="2105" spans="1:3">
      <c r="A2105" s="41">
        <v>4104</v>
      </c>
      <c r="B2105" s="41" t="s">
        <v>110</v>
      </c>
      <c r="C2105" s="41">
        <v>186</v>
      </c>
    </row>
    <row r="2106" spans="1:3">
      <c r="A2106" s="41">
        <v>4105</v>
      </c>
      <c r="B2106" s="41" t="s">
        <v>108</v>
      </c>
      <c r="C2106" s="41">
        <v>372</v>
      </c>
    </row>
    <row r="2107" spans="1:3">
      <c r="A2107" s="41">
        <v>4106</v>
      </c>
      <c r="B2107" s="41" t="s">
        <v>127</v>
      </c>
      <c r="C2107" s="41">
        <v>334</v>
      </c>
    </row>
    <row r="2108" spans="1:3">
      <c r="A2108" s="41">
        <v>4107</v>
      </c>
      <c r="B2108" s="41" t="s">
        <v>110</v>
      </c>
      <c r="C2108" s="41">
        <v>186</v>
      </c>
    </row>
    <row r="2109" spans="1:3">
      <c r="A2109" s="41">
        <v>4108</v>
      </c>
      <c r="B2109" s="41" t="s">
        <v>119</v>
      </c>
      <c r="C2109" s="41">
        <v>167</v>
      </c>
    </row>
    <row r="2110" spans="1:3">
      <c r="A2110" s="41">
        <v>4109</v>
      </c>
      <c r="B2110" s="41" t="s">
        <v>120</v>
      </c>
      <c r="C2110" s="41">
        <v>186</v>
      </c>
    </row>
    <row r="2111" spans="1:3">
      <c r="A2111" s="41">
        <v>4110</v>
      </c>
      <c r="B2111" s="41" t="s">
        <v>120</v>
      </c>
      <c r="C2111" s="41">
        <v>186</v>
      </c>
    </row>
    <row r="2112" spans="1:3">
      <c r="A2112" s="41">
        <v>4111</v>
      </c>
      <c r="B2112" s="41" t="s">
        <v>111</v>
      </c>
      <c r="C2112" s="41">
        <v>186</v>
      </c>
    </row>
    <row r="2113" spans="1:3">
      <c r="A2113" s="41">
        <v>4112</v>
      </c>
      <c r="B2113" s="41" t="s">
        <v>126</v>
      </c>
      <c r="C2113" s="41">
        <v>186</v>
      </c>
    </row>
    <row r="2114" spans="1:3">
      <c r="A2114" s="41">
        <v>4113</v>
      </c>
      <c r="B2114" s="41" t="s">
        <v>114</v>
      </c>
      <c r="C2114" s="41">
        <v>186</v>
      </c>
    </row>
    <row r="2115" spans="1:3">
      <c r="A2115" s="41">
        <v>4114</v>
      </c>
      <c r="B2115" s="41" t="s">
        <v>110</v>
      </c>
      <c r="C2115" s="41">
        <v>186</v>
      </c>
    </row>
    <row r="2116" spans="1:3">
      <c r="A2116" s="41">
        <v>4115</v>
      </c>
      <c r="B2116" s="41" t="s">
        <v>120</v>
      </c>
      <c r="C2116" s="41">
        <v>186</v>
      </c>
    </row>
    <row r="2117" spans="1:3">
      <c r="A2117" s="41">
        <v>4116</v>
      </c>
      <c r="B2117" s="41" t="s">
        <v>126</v>
      </c>
      <c r="C2117" s="41">
        <v>186</v>
      </c>
    </row>
    <row r="2118" spans="1:3">
      <c r="A2118" s="41">
        <v>4117</v>
      </c>
      <c r="B2118" s="41" t="s">
        <v>114</v>
      </c>
      <c r="C2118" s="41">
        <v>186</v>
      </c>
    </row>
    <row r="2119" spans="1:3">
      <c r="A2119" s="41">
        <v>4118</v>
      </c>
      <c r="B2119" s="41" t="s">
        <v>113</v>
      </c>
      <c r="C2119" s="41">
        <v>279</v>
      </c>
    </row>
    <row r="2120" spans="1:3">
      <c r="A2120" s="41">
        <v>4119</v>
      </c>
      <c r="B2120" s="41" t="s">
        <v>125</v>
      </c>
      <c r="C2120" s="41">
        <v>613</v>
      </c>
    </row>
    <row r="2121" spans="1:3">
      <c r="A2121" s="41">
        <v>4120</v>
      </c>
      <c r="B2121" s="41" t="s">
        <v>125</v>
      </c>
      <c r="C2121" s="41">
        <v>558</v>
      </c>
    </row>
    <row r="2122" spans="1:3">
      <c r="A2122" s="41">
        <v>4121</v>
      </c>
      <c r="B2122" s="41" t="s">
        <v>127</v>
      </c>
      <c r="C2122" s="41">
        <v>892</v>
      </c>
    </row>
    <row r="2123" spans="1:3">
      <c r="A2123" s="41">
        <v>4122</v>
      </c>
      <c r="B2123" s="41" t="s">
        <v>127</v>
      </c>
      <c r="C2123" s="41">
        <v>334</v>
      </c>
    </row>
    <row r="2124" spans="1:3">
      <c r="A2124" s="41">
        <v>4123</v>
      </c>
      <c r="B2124" s="41" t="s">
        <v>110</v>
      </c>
      <c r="C2124" s="41">
        <v>186</v>
      </c>
    </row>
    <row r="2125" spans="1:3">
      <c r="A2125" s="41">
        <v>4124</v>
      </c>
      <c r="B2125" s="41" t="s">
        <v>110</v>
      </c>
      <c r="C2125" s="41">
        <v>186</v>
      </c>
    </row>
    <row r="2126" spans="1:3">
      <c r="A2126" s="41">
        <v>4125</v>
      </c>
      <c r="B2126" s="41" t="s">
        <v>110</v>
      </c>
      <c r="C2126" s="41">
        <v>186</v>
      </c>
    </row>
    <row r="2127" spans="1:3">
      <c r="A2127" s="41">
        <v>4126</v>
      </c>
      <c r="B2127" s="41" t="s">
        <v>120</v>
      </c>
      <c r="C2127" s="41">
        <v>186</v>
      </c>
    </row>
    <row r="2128" spans="1:3">
      <c r="A2128" s="41">
        <v>4127</v>
      </c>
      <c r="B2128" s="41" t="s">
        <v>120</v>
      </c>
      <c r="C2128" s="41">
        <v>186</v>
      </c>
    </row>
    <row r="2129" spans="1:3">
      <c r="A2129" s="41">
        <v>4128</v>
      </c>
      <c r="B2129" s="41" t="s">
        <v>126</v>
      </c>
      <c r="C2129" s="41">
        <v>186</v>
      </c>
    </row>
    <row r="2130" spans="1:3">
      <c r="A2130" s="41">
        <v>4129</v>
      </c>
      <c r="B2130" s="41" t="s">
        <v>108</v>
      </c>
      <c r="C2130" s="41">
        <v>186</v>
      </c>
    </row>
    <row r="2131" spans="1:3">
      <c r="A2131" s="41">
        <v>4130</v>
      </c>
      <c r="B2131" s="41" t="s">
        <v>125</v>
      </c>
      <c r="C2131" s="41">
        <v>457</v>
      </c>
    </row>
    <row r="2132" spans="1:3">
      <c r="A2132" s="41">
        <v>4131</v>
      </c>
      <c r="B2132" s="41" t="s">
        <v>110</v>
      </c>
      <c r="C2132" s="41">
        <v>186</v>
      </c>
    </row>
    <row r="2133" spans="1:3">
      <c r="A2133" s="41">
        <v>4132</v>
      </c>
      <c r="B2133" s="41" t="s">
        <v>110</v>
      </c>
      <c r="C2133" s="41">
        <v>186</v>
      </c>
    </row>
    <row r="2134" spans="1:3">
      <c r="A2134" s="41">
        <v>4133</v>
      </c>
      <c r="B2134" s="41" t="s">
        <v>109</v>
      </c>
      <c r="C2134" s="41">
        <v>186</v>
      </c>
    </row>
    <row r="2135" spans="1:3">
      <c r="A2135" s="41">
        <v>4134</v>
      </c>
      <c r="B2135" s="41" t="s">
        <v>120</v>
      </c>
      <c r="C2135" s="41">
        <v>186</v>
      </c>
    </row>
    <row r="2136" spans="1:3">
      <c r="A2136" s="41">
        <v>4135</v>
      </c>
      <c r="B2136" s="41" t="s">
        <v>116</v>
      </c>
      <c r="C2136" s="41">
        <v>186</v>
      </c>
    </row>
    <row r="2137" spans="1:3">
      <c r="A2137" s="41">
        <v>4136</v>
      </c>
      <c r="B2137" s="41" t="s">
        <v>115</v>
      </c>
      <c r="C2137" s="41">
        <v>186</v>
      </c>
    </row>
    <row r="2138" spans="1:3">
      <c r="A2138" s="41">
        <v>4137</v>
      </c>
      <c r="B2138" s="41" t="s">
        <v>126</v>
      </c>
      <c r="C2138" s="41">
        <v>186</v>
      </c>
    </row>
    <row r="2139" spans="1:3">
      <c r="A2139" s="41">
        <v>4138</v>
      </c>
      <c r="B2139" s="41" t="s">
        <v>114</v>
      </c>
      <c r="C2139" s="41">
        <v>186</v>
      </c>
    </row>
    <row r="2140" spans="1:3">
      <c r="A2140" s="41">
        <v>4139</v>
      </c>
      <c r="B2140" s="41" t="s">
        <v>110</v>
      </c>
      <c r="C2140" s="41">
        <v>186</v>
      </c>
    </row>
    <row r="2141" spans="1:3">
      <c r="A2141" s="41">
        <v>4140</v>
      </c>
      <c r="B2141" s="41" t="s">
        <v>120</v>
      </c>
      <c r="C2141" s="41">
        <v>186</v>
      </c>
    </row>
    <row r="2142" spans="1:3">
      <c r="A2142" s="41">
        <v>4141</v>
      </c>
      <c r="B2142" s="41" t="s">
        <v>114</v>
      </c>
      <c r="C2142" s="41">
        <v>186</v>
      </c>
    </row>
    <row r="2143" spans="1:3">
      <c r="A2143" s="41">
        <v>4142</v>
      </c>
      <c r="B2143" s="41" t="s">
        <v>113</v>
      </c>
      <c r="C2143" s="41">
        <v>372</v>
      </c>
    </row>
    <row r="2144" spans="1:3">
      <c r="A2144" s="41">
        <v>4143</v>
      </c>
      <c r="B2144" s="41" t="s">
        <v>110</v>
      </c>
      <c r="C2144" s="41">
        <v>186</v>
      </c>
    </row>
    <row r="2145" spans="1:3">
      <c r="A2145" s="41">
        <v>4144</v>
      </c>
      <c r="B2145" s="41" t="s">
        <v>120</v>
      </c>
      <c r="C2145" s="41">
        <v>186</v>
      </c>
    </row>
    <row r="2146" spans="1:3">
      <c r="A2146" s="41">
        <v>4145</v>
      </c>
      <c r="B2146" s="41" t="s">
        <v>112</v>
      </c>
      <c r="C2146" s="41">
        <v>186</v>
      </c>
    </row>
    <row r="2147" spans="1:3">
      <c r="A2147" s="41">
        <v>4146</v>
      </c>
      <c r="B2147" s="41" t="s">
        <v>126</v>
      </c>
      <c r="C2147" s="41">
        <v>186</v>
      </c>
    </row>
    <row r="2148" spans="1:3">
      <c r="A2148" s="41">
        <v>4147</v>
      </c>
      <c r="B2148" s="41" t="s">
        <v>114</v>
      </c>
      <c r="C2148" s="41">
        <v>186</v>
      </c>
    </row>
    <row r="2149" spans="1:3">
      <c r="A2149" s="41">
        <v>4148</v>
      </c>
      <c r="B2149" s="41" t="s">
        <v>113</v>
      </c>
      <c r="C2149" s="41">
        <v>279</v>
      </c>
    </row>
    <row r="2150" spans="1:3">
      <c r="A2150" s="41">
        <v>4149</v>
      </c>
      <c r="B2150" s="41" t="s">
        <v>125</v>
      </c>
      <c r="C2150" s="41">
        <v>279</v>
      </c>
    </row>
    <row r="2151" spans="1:3">
      <c r="A2151" s="41">
        <v>4150</v>
      </c>
      <c r="B2151" s="41" t="s">
        <v>110</v>
      </c>
      <c r="C2151" s="41">
        <v>186</v>
      </c>
    </row>
    <row r="2152" spans="1:3">
      <c r="A2152" s="41">
        <v>4151</v>
      </c>
      <c r="B2152" s="41" t="s">
        <v>120</v>
      </c>
      <c r="C2152" s="41">
        <v>186</v>
      </c>
    </row>
    <row r="2153" spans="1:3">
      <c r="A2153" s="41">
        <v>4152</v>
      </c>
      <c r="B2153" s="41" t="s">
        <v>115</v>
      </c>
      <c r="C2153" s="41">
        <v>186</v>
      </c>
    </row>
    <row r="2154" spans="1:3">
      <c r="A2154" s="41">
        <v>4153</v>
      </c>
      <c r="B2154" s="41" t="s">
        <v>114</v>
      </c>
      <c r="C2154" s="41">
        <v>186</v>
      </c>
    </row>
    <row r="2155" spans="1:3">
      <c r="A2155" s="41">
        <v>4154</v>
      </c>
      <c r="B2155" s="41" t="s">
        <v>108</v>
      </c>
      <c r="C2155" s="41">
        <v>186</v>
      </c>
    </row>
    <row r="2156" spans="1:3">
      <c r="A2156" s="41">
        <v>4155</v>
      </c>
      <c r="B2156" s="41" t="s">
        <v>119</v>
      </c>
      <c r="C2156" s="41">
        <v>111</v>
      </c>
    </row>
    <row r="2157" spans="1:3">
      <c r="A2157" s="41">
        <v>4156</v>
      </c>
      <c r="B2157" s="41" t="s">
        <v>109</v>
      </c>
      <c r="C2157" s="41">
        <v>186</v>
      </c>
    </row>
    <row r="2158" spans="1:3">
      <c r="A2158" s="41">
        <v>4157</v>
      </c>
      <c r="B2158" s="41" t="s">
        <v>114</v>
      </c>
      <c r="C2158" s="41">
        <v>186</v>
      </c>
    </row>
    <row r="2159" spans="1:3">
      <c r="A2159" s="41">
        <v>4158</v>
      </c>
      <c r="B2159" s="41" t="s">
        <v>113</v>
      </c>
      <c r="C2159" s="41">
        <v>186</v>
      </c>
    </row>
    <row r="2160" spans="1:3">
      <c r="A2160" s="41">
        <v>4159</v>
      </c>
      <c r="B2160" s="41" t="s">
        <v>110</v>
      </c>
      <c r="C2160" s="41">
        <v>186</v>
      </c>
    </row>
    <row r="2161" spans="1:3">
      <c r="A2161" s="41">
        <v>4160</v>
      </c>
      <c r="B2161" s="41" t="s">
        <v>122</v>
      </c>
      <c r="C2161" s="41">
        <v>279</v>
      </c>
    </row>
    <row r="2162" spans="1:3">
      <c r="A2162" s="41">
        <v>4161</v>
      </c>
      <c r="B2162" s="41" t="s">
        <v>122</v>
      </c>
      <c r="C2162" s="41">
        <v>167</v>
      </c>
    </row>
    <row r="2163" spans="1:3">
      <c r="A2163" s="41">
        <v>4162</v>
      </c>
      <c r="B2163" s="41" t="s">
        <v>110</v>
      </c>
      <c r="C2163" s="41">
        <v>186</v>
      </c>
    </row>
    <row r="2164" spans="1:3">
      <c r="A2164" s="41">
        <v>4163</v>
      </c>
      <c r="B2164" s="41" t="s">
        <v>121</v>
      </c>
      <c r="C2164" s="41">
        <v>279</v>
      </c>
    </row>
    <row r="2165" spans="1:3">
      <c r="A2165" s="41">
        <v>4164</v>
      </c>
      <c r="B2165" s="41" t="s">
        <v>119</v>
      </c>
      <c r="C2165" s="41">
        <v>27</v>
      </c>
    </row>
    <row r="2166" spans="1:3">
      <c r="A2166" s="41">
        <v>4165</v>
      </c>
      <c r="B2166" s="41" t="s">
        <v>108</v>
      </c>
      <c r="C2166" s="41">
        <v>279</v>
      </c>
    </row>
    <row r="2167" spans="1:3">
      <c r="A2167" s="41">
        <v>4166</v>
      </c>
      <c r="B2167" s="41" t="s">
        <v>113</v>
      </c>
      <c r="C2167" s="41">
        <v>279</v>
      </c>
    </row>
    <row r="2168" spans="1:3">
      <c r="A2168" s="41">
        <v>4167</v>
      </c>
      <c r="B2168" s="41" t="s">
        <v>122</v>
      </c>
      <c r="C2168" s="41">
        <v>351</v>
      </c>
    </row>
    <row r="2169" spans="1:3">
      <c r="A2169" s="41">
        <v>4168</v>
      </c>
      <c r="B2169" s="41" t="s">
        <v>110</v>
      </c>
      <c r="C2169" s="41">
        <v>186</v>
      </c>
    </row>
    <row r="2170" spans="1:3">
      <c r="A2170" s="41">
        <v>4169</v>
      </c>
      <c r="B2170" s="41" t="s">
        <v>112</v>
      </c>
      <c r="C2170" s="41">
        <v>186</v>
      </c>
    </row>
    <row r="2171" spans="1:3">
      <c r="A2171" s="41">
        <v>4170</v>
      </c>
      <c r="B2171" s="41" t="s">
        <v>112</v>
      </c>
      <c r="C2171" s="41">
        <v>186</v>
      </c>
    </row>
    <row r="2172" spans="1:3">
      <c r="A2172" s="41">
        <v>4171</v>
      </c>
      <c r="B2172" s="41" t="s">
        <v>121</v>
      </c>
      <c r="C2172" s="41">
        <v>318</v>
      </c>
    </row>
    <row r="2173" spans="1:3">
      <c r="A2173" s="41">
        <v>4172</v>
      </c>
      <c r="B2173" s="41" t="s">
        <v>113</v>
      </c>
      <c r="C2173" s="41">
        <v>372</v>
      </c>
    </row>
    <row r="2174" spans="1:3">
      <c r="A2174" s="41">
        <v>4173</v>
      </c>
      <c r="B2174" s="41" t="s">
        <v>113</v>
      </c>
      <c r="C2174" s="41">
        <v>372</v>
      </c>
    </row>
    <row r="2175" spans="1:3">
      <c r="A2175" s="41">
        <v>4174</v>
      </c>
      <c r="B2175" s="41" t="s">
        <v>122</v>
      </c>
      <c r="C2175" s="41">
        <v>558</v>
      </c>
    </row>
    <row r="2176" spans="1:3">
      <c r="A2176" s="41">
        <v>4175</v>
      </c>
      <c r="B2176" s="41" t="s">
        <v>122</v>
      </c>
      <c r="C2176" s="41">
        <v>390</v>
      </c>
    </row>
    <row r="2177" spans="1:3">
      <c r="A2177" s="41">
        <v>4176</v>
      </c>
      <c r="B2177" s="41" t="s">
        <v>127</v>
      </c>
      <c r="C2177" s="41">
        <v>334</v>
      </c>
    </row>
    <row r="2178" spans="1:3">
      <c r="A2178" s="41">
        <v>4177</v>
      </c>
      <c r="B2178" s="41" t="s">
        <v>110</v>
      </c>
      <c r="C2178" s="41">
        <v>186</v>
      </c>
    </row>
    <row r="2179" spans="1:3">
      <c r="A2179" s="41">
        <v>4178</v>
      </c>
      <c r="B2179" s="41" t="s">
        <v>110</v>
      </c>
      <c r="C2179" s="41">
        <v>186</v>
      </c>
    </row>
    <row r="2180" spans="1:3">
      <c r="A2180" s="41">
        <v>4179</v>
      </c>
      <c r="B2180" s="41" t="s">
        <v>119</v>
      </c>
      <c r="C2180" s="41">
        <v>139</v>
      </c>
    </row>
    <row r="2181" spans="1:3">
      <c r="A2181" s="41">
        <v>4180</v>
      </c>
      <c r="B2181" s="41" t="s">
        <v>119</v>
      </c>
      <c r="C2181" s="41">
        <v>223</v>
      </c>
    </row>
    <row r="2182" spans="1:3">
      <c r="A2182" s="41">
        <v>4181</v>
      </c>
      <c r="B2182" s="41" t="s">
        <v>120</v>
      </c>
      <c r="C2182" s="41">
        <v>186</v>
      </c>
    </row>
    <row r="2183" spans="1:3">
      <c r="A2183" s="41">
        <v>4182</v>
      </c>
      <c r="B2183" s="41" t="s">
        <v>110</v>
      </c>
      <c r="C2183" s="41">
        <v>186</v>
      </c>
    </row>
    <row r="2184" spans="1:3">
      <c r="A2184" s="41">
        <v>4183</v>
      </c>
      <c r="B2184" s="41" t="s">
        <v>117</v>
      </c>
      <c r="C2184" s="41">
        <v>186</v>
      </c>
    </row>
    <row r="2185" spans="1:3">
      <c r="A2185" s="41">
        <v>4184</v>
      </c>
      <c r="B2185" s="41" t="s">
        <v>117</v>
      </c>
      <c r="C2185" s="41">
        <v>186</v>
      </c>
    </row>
    <row r="2186" spans="1:3">
      <c r="A2186" s="41">
        <v>4185</v>
      </c>
      <c r="B2186" s="41" t="s">
        <v>109</v>
      </c>
      <c r="C2186" s="41">
        <v>186</v>
      </c>
    </row>
    <row r="2187" spans="1:3">
      <c r="A2187" s="41">
        <v>4186</v>
      </c>
      <c r="B2187" s="41" t="s">
        <v>113</v>
      </c>
      <c r="C2187" s="41">
        <v>279</v>
      </c>
    </row>
    <row r="2188" spans="1:3">
      <c r="A2188" s="41">
        <v>4187</v>
      </c>
      <c r="B2188" s="41" t="s">
        <v>122</v>
      </c>
      <c r="C2188" s="41">
        <v>167</v>
      </c>
    </row>
    <row r="2189" spans="1:3">
      <c r="A2189" s="41">
        <v>4188</v>
      </c>
      <c r="B2189" s="41" t="s">
        <v>110</v>
      </c>
      <c r="C2189" s="41">
        <v>186</v>
      </c>
    </row>
    <row r="2190" spans="1:3">
      <c r="A2190" s="41">
        <v>4189</v>
      </c>
      <c r="B2190" s="41" t="s">
        <v>119</v>
      </c>
      <c r="C2190" s="41">
        <v>27</v>
      </c>
    </row>
    <row r="2191" spans="1:3">
      <c r="A2191" s="41">
        <v>4190</v>
      </c>
      <c r="B2191" s="41" t="s">
        <v>120</v>
      </c>
      <c r="C2191" s="41">
        <v>186</v>
      </c>
    </row>
    <row r="2192" spans="1:3">
      <c r="A2192" s="41">
        <v>4191</v>
      </c>
      <c r="B2192" s="41" t="s">
        <v>126</v>
      </c>
      <c r="C2192" s="41">
        <v>186</v>
      </c>
    </row>
    <row r="2193" spans="1:3">
      <c r="A2193" s="41">
        <v>4192</v>
      </c>
      <c r="B2193" s="41" t="s">
        <v>127</v>
      </c>
      <c r="C2193" s="41">
        <v>362</v>
      </c>
    </row>
    <row r="2194" spans="1:3">
      <c r="A2194" s="41">
        <v>4193</v>
      </c>
      <c r="B2194" s="41" t="s">
        <v>113</v>
      </c>
      <c r="C2194" s="41">
        <v>186</v>
      </c>
    </row>
    <row r="2195" spans="1:3">
      <c r="A2195" s="41">
        <v>4194</v>
      </c>
      <c r="B2195" s="41" t="s">
        <v>122</v>
      </c>
      <c r="C2195" s="41">
        <v>245</v>
      </c>
    </row>
    <row r="2196" spans="1:3">
      <c r="A2196" s="41">
        <v>4195</v>
      </c>
      <c r="B2196" s="41" t="s">
        <v>117</v>
      </c>
      <c r="C2196" s="41">
        <v>186</v>
      </c>
    </row>
    <row r="2197" spans="1:3">
      <c r="A2197" s="41">
        <v>4196</v>
      </c>
      <c r="B2197" s="41" t="s">
        <v>119</v>
      </c>
      <c r="C2197" s="41">
        <v>83</v>
      </c>
    </row>
    <row r="2198" spans="1:3">
      <c r="A2198" s="41">
        <v>4197</v>
      </c>
      <c r="B2198" s="41" t="s">
        <v>124</v>
      </c>
      <c r="C2198" s="41">
        <v>122</v>
      </c>
    </row>
    <row r="2199" spans="1:3">
      <c r="A2199" s="41">
        <v>4198</v>
      </c>
      <c r="B2199" s="41" t="s">
        <v>112</v>
      </c>
      <c r="C2199" s="41">
        <v>186</v>
      </c>
    </row>
    <row r="2200" spans="1:3">
      <c r="A2200" s="41">
        <v>4199</v>
      </c>
      <c r="B2200" s="41" t="s">
        <v>112</v>
      </c>
      <c r="C2200" s="41">
        <v>186</v>
      </c>
    </row>
    <row r="2201" spans="1:3">
      <c r="A2201" s="41">
        <v>4200</v>
      </c>
      <c r="B2201" s="41" t="s">
        <v>113</v>
      </c>
      <c r="C2201" s="41">
        <v>372</v>
      </c>
    </row>
    <row r="2202" spans="1:3">
      <c r="A2202" s="41">
        <v>4201</v>
      </c>
      <c r="B2202" s="41" t="s">
        <v>108</v>
      </c>
      <c r="C2202" s="41">
        <v>372</v>
      </c>
    </row>
    <row r="2203" spans="1:3">
      <c r="A2203" s="41">
        <v>4202</v>
      </c>
      <c r="B2203" s="41" t="s">
        <v>122</v>
      </c>
      <c r="C2203" s="41">
        <v>502</v>
      </c>
    </row>
    <row r="2204" spans="1:3">
      <c r="A2204" s="41">
        <v>4203</v>
      </c>
      <c r="B2204" s="41" t="s">
        <v>110</v>
      </c>
      <c r="C2204" s="41">
        <v>186</v>
      </c>
    </row>
    <row r="2205" spans="1:3">
      <c r="A2205" s="41">
        <v>4204</v>
      </c>
      <c r="B2205" s="41" t="s">
        <v>119</v>
      </c>
      <c r="C2205" s="41">
        <v>55</v>
      </c>
    </row>
    <row r="2206" spans="1:3">
      <c r="A2206" s="41">
        <v>4205</v>
      </c>
      <c r="B2206" s="41" t="s">
        <v>110</v>
      </c>
      <c r="C2206" s="41">
        <v>186</v>
      </c>
    </row>
    <row r="2207" spans="1:3">
      <c r="A2207" s="41">
        <v>4206</v>
      </c>
      <c r="B2207" s="41" t="s">
        <v>108</v>
      </c>
      <c r="C2207" s="41">
        <v>372</v>
      </c>
    </row>
    <row r="2208" spans="1:3">
      <c r="A2208" s="41">
        <v>4207</v>
      </c>
      <c r="B2208" s="41" t="s">
        <v>108</v>
      </c>
      <c r="C2208" s="41">
        <v>279</v>
      </c>
    </row>
    <row r="2209" spans="1:3">
      <c r="A2209" s="41">
        <v>4208</v>
      </c>
      <c r="B2209" s="41" t="s">
        <v>127</v>
      </c>
      <c r="C2209" s="41">
        <v>373</v>
      </c>
    </row>
    <row r="2210" spans="1:3">
      <c r="A2210" s="41">
        <v>4209</v>
      </c>
      <c r="B2210" s="41" t="s">
        <v>110</v>
      </c>
      <c r="C2210" s="41">
        <v>186</v>
      </c>
    </row>
    <row r="2211" spans="1:3">
      <c r="A2211" s="41">
        <v>4210</v>
      </c>
      <c r="B2211" s="41" t="s">
        <v>120</v>
      </c>
      <c r="C2211" s="41">
        <v>186</v>
      </c>
    </row>
    <row r="2212" spans="1:3">
      <c r="A2212" s="41">
        <v>4211</v>
      </c>
      <c r="B2212" s="41" t="s">
        <v>126</v>
      </c>
      <c r="C2212" s="41">
        <v>186</v>
      </c>
    </row>
    <row r="2213" spans="1:3">
      <c r="A2213" s="41">
        <v>4212</v>
      </c>
      <c r="B2213" s="41" t="s">
        <v>113</v>
      </c>
      <c r="C2213" s="41">
        <v>279</v>
      </c>
    </row>
    <row r="2214" spans="1:3">
      <c r="A2214" s="41">
        <v>4213</v>
      </c>
      <c r="B2214" s="41" t="s">
        <v>122</v>
      </c>
      <c r="C2214" s="41">
        <v>279</v>
      </c>
    </row>
    <row r="2215" spans="1:3">
      <c r="A2215" s="41">
        <v>4214</v>
      </c>
      <c r="B2215" s="41" t="s">
        <v>110</v>
      </c>
      <c r="C2215" s="41">
        <v>186</v>
      </c>
    </row>
    <row r="2216" spans="1:3">
      <c r="A2216" s="41">
        <v>4215</v>
      </c>
      <c r="B2216" s="41" t="s">
        <v>119</v>
      </c>
      <c r="C2216" s="41">
        <v>100</v>
      </c>
    </row>
    <row r="2217" spans="1:3">
      <c r="A2217" s="41">
        <v>4216</v>
      </c>
      <c r="B2217" s="41" t="s">
        <v>119</v>
      </c>
      <c r="C2217" s="41">
        <v>100</v>
      </c>
    </row>
    <row r="2218" spans="1:3">
      <c r="A2218" s="41">
        <v>4217</v>
      </c>
      <c r="B2218" s="41" t="s">
        <v>119</v>
      </c>
      <c r="C2218" s="41">
        <v>27</v>
      </c>
    </row>
    <row r="2219" spans="1:3">
      <c r="A2219" s="41">
        <v>4218</v>
      </c>
      <c r="B2219" s="41" t="s">
        <v>111</v>
      </c>
      <c r="C2219" s="41">
        <v>186</v>
      </c>
    </row>
    <row r="2220" spans="1:3">
      <c r="A2220" s="41">
        <v>4219</v>
      </c>
      <c r="B2220" s="41" t="s">
        <v>122</v>
      </c>
      <c r="C2220" s="41">
        <v>558</v>
      </c>
    </row>
    <row r="2221" spans="1:3">
      <c r="A2221" s="41">
        <v>4220</v>
      </c>
      <c r="B2221" s="41" t="s">
        <v>122</v>
      </c>
      <c r="C2221" s="41">
        <v>279</v>
      </c>
    </row>
    <row r="2222" spans="1:3">
      <c r="A2222" s="41">
        <v>4221</v>
      </c>
      <c r="B2222" s="41" t="s">
        <v>119</v>
      </c>
      <c r="C2222" s="41">
        <v>33</v>
      </c>
    </row>
    <row r="2223" spans="1:3">
      <c r="A2223" s="41">
        <v>4222</v>
      </c>
      <c r="B2223" s="41" t="s">
        <v>108</v>
      </c>
      <c r="C2223" s="41">
        <v>372</v>
      </c>
    </row>
    <row r="2224" spans="1:3">
      <c r="A2224" s="41">
        <v>4223</v>
      </c>
      <c r="B2224" s="41" t="s">
        <v>108</v>
      </c>
      <c r="C2224" s="41">
        <v>372</v>
      </c>
    </row>
    <row r="2225" spans="1:3">
      <c r="A2225" s="41">
        <v>4224</v>
      </c>
      <c r="B2225" s="41" t="s">
        <v>109</v>
      </c>
      <c r="C2225" s="41">
        <v>186</v>
      </c>
    </row>
    <row r="2226" spans="1:3">
      <c r="A2226" s="41">
        <v>4225</v>
      </c>
      <c r="B2226" s="41" t="s">
        <v>109</v>
      </c>
      <c r="C2226" s="41">
        <v>186</v>
      </c>
    </row>
    <row r="2227" spans="1:3">
      <c r="A2227" s="41">
        <v>4226</v>
      </c>
      <c r="B2227" s="41" t="s">
        <v>112</v>
      </c>
      <c r="C2227" s="41">
        <v>186</v>
      </c>
    </row>
    <row r="2228" spans="1:3">
      <c r="A2228" s="41">
        <v>4227</v>
      </c>
      <c r="B2228" s="41" t="s">
        <v>110</v>
      </c>
      <c r="C2228" s="41">
        <v>186</v>
      </c>
    </row>
    <row r="2229" spans="1:3">
      <c r="A2229" s="41">
        <v>4228</v>
      </c>
      <c r="B2229" s="41" t="s">
        <v>110</v>
      </c>
      <c r="C2229" s="41">
        <v>186</v>
      </c>
    </row>
    <row r="2230" spans="1:3">
      <c r="A2230" s="41">
        <v>4229</v>
      </c>
      <c r="B2230" s="41" t="s">
        <v>110</v>
      </c>
      <c r="C2230" s="41">
        <v>186</v>
      </c>
    </row>
    <row r="2231" spans="1:3">
      <c r="A2231" s="41">
        <v>4230</v>
      </c>
      <c r="B2231" s="41" t="s">
        <v>108</v>
      </c>
      <c r="C2231" s="41">
        <v>372</v>
      </c>
    </row>
    <row r="2232" spans="1:3">
      <c r="A2232" s="41">
        <v>4231</v>
      </c>
      <c r="B2232" s="41" t="s">
        <v>108</v>
      </c>
      <c r="C2232" s="41">
        <v>372</v>
      </c>
    </row>
    <row r="2233" spans="1:3">
      <c r="A2233" s="41">
        <v>4232</v>
      </c>
      <c r="B2233" s="41" t="s">
        <v>113</v>
      </c>
      <c r="C2233" s="41">
        <v>279</v>
      </c>
    </row>
    <row r="2234" spans="1:3">
      <c r="A2234" s="41">
        <v>4233</v>
      </c>
      <c r="B2234" s="41" t="s">
        <v>113</v>
      </c>
      <c r="C2234" s="41">
        <v>279</v>
      </c>
    </row>
    <row r="2235" spans="1:3">
      <c r="A2235" s="41">
        <v>4234</v>
      </c>
      <c r="B2235" s="41" t="s">
        <v>113</v>
      </c>
      <c r="C2235" s="41">
        <v>279</v>
      </c>
    </row>
    <row r="2236" spans="1:3">
      <c r="A2236" s="41">
        <v>4235</v>
      </c>
      <c r="B2236" s="41" t="s">
        <v>122</v>
      </c>
      <c r="C2236" s="41">
        <v>446</v>
      </c>
    </row>
    <row r="2237" spans="1:3">
      <c r="A2237" s="41">
        <v>4236</v>
      </c>
      <c r="B2237" s="41" t="s">
        <v>122</v>
      </c>
      <c r="C2237" s="41">
        <v>334</v>
      </c>
    </row>
    <row r="2238" spans="1:3">
      <c r="A2238" s="41">
        <v>4237</v>
      </c>
      <c r="B2238" s="41" t="s">
        <v>122</v>
      </c>
      <c r="C2238" s="41">
        <v>334</v>
      </c>
    </row>
    <row r="2239" spans="1:3">
      <c r="A2239" s="41">
        <v>4238</v>
      </c>
      <c r="B2239" s="41" t="s">
        <v>110</v>
      </c>
      <c r="C2239" s="41">
        <v>186</v>
      </c>
    </row>
    <row r="2240" spans="1:3">
      <c r="A2240" s="41">
        <v>4239</v>
      </c>
      <c r="B2240" s="41" t="s">
        <v>110</v>
      </c>
      <c r="C2240" s="41">
        <v>186</v>
      </c>
    </row>
    <row r="2241" spans="1:3">
      <c r="A2241" s="41">
        <v>4240</v>
      </c>
      <c r="B2241" s="41" t="s">
        <v>110</v>
      </c>
      <c r="C2241" s="41">
        <v>186</v>
      </c>
    </row>
    <row r="2242" spans="1:3">
      <c r="A2242" s="41">
        <v>4241</v>
      </c>
      <c r="B2242" s="41" t="s">
        <v>119</v>
      </c>
      <c r="C2242" s="41">
        <v>100</v>
      </c>
    </row>
    <row r="2243" spans="1:3">
      <c r="A2243" s="41">
        <v>4242</v>
      </c>
      <c r="B2243" s="41" t="s">
        <v>119</v>
      </c>
      <c r="C2243" s="41">
        <v>100</v>
      </c>
    </row>
    <row r="2244" spans="1:3">
      <c r="A2244" s="41">
        <v>4243</v>
      </c>
      <c r="B2244" s="41" t="s">
        <v>119</v>
      </c>
      <c r="C2244" s="41">
        <v>22</v>
      </c>
    </row>
    <row r="2245" spans="1:3">
      <c r="A2245" s="41">
        <v>4244</v>
      </c>
      <c r="B2245" s="41" t="s">
        <v>112</v>
      </c>
      <c r="C2245" s="41">
        <v>186</v>
      </c>
    </row>
    <row r="2246" spans="1:3">
      <c r="A2246" s="41">
        <v>4245</v>
      </c>
      <c r="B2246" s="41" t="s">
        <v>129</v>
      </c>
      <c r="C2246" s="41">
        <v>435</v>
      </c>
    </row>
    <row r="2247" spans="1:3">
      <c r="A2247" s="41">
        <v>4246</v>
      </c>
      <c r="B2247" s="41" t="s">
        <v>129</v>
      </c>
      <c r="C2247" s="41">
        <v>446</v>
      </c>
    </row>
    <row r="2248" spans="1:3">
      <c r="A2248" s="41">
        <v>4247</v>
      </c>
      <c r="B2248" s="41" t="s">
        <v>119</v>
      </c>
      <c r="C2248" s="41">
        <v>50</v>
      </c>
    </row>
    <row r="2249" spans="1:3">
      <c r="A2249" s="41">
        <v>4248</v>
      </c>
      <c r="B2249" s="41" t="s">
        <v>124</v>
      </c>
      <c r="C2249" s="41">
        <v>161</v>
      </c>
    </row>
    <row r="2250" spans="1:3">
      <c r="A2250" s="41">
        <v>4249</v>
      </c>
      <c r="B2250" s="41" t="s">
        <v>113</v>
      </c>
      <c r="C2250" s="41">
        <v>279</v>
      </c>
    </row>
    <row r="2251" spans="1:3">
      <c r="A2251" s="41">
        <v>4250</v>
      </c>
      <c r="B2251" s="41" t="s">
        <v>122</v>
      </c>
      <c r="C2251" s="41">
        <v>468</v>
      </c>
    </row>
    <row r="2252" spans="1:3">
      <c r="A2252" s="41">
        <v>4251</v>
      </c>
      <c r="B2252" s="41" t="s">
        <v>110</v>
      </c>
      <c r="C2252" s="41">
        <v>186</v>
      </c>
    </row>
    <row r="2253" spans="1:3">
      <c r="A2253" s="41">
        <v>4252</v>
      </c>
      <c r="B2253" s="41" t="s">
        <v>110</v>
      </c>
      <c r="C2253" s="41">
        <v>186</v>
      </c>
    </row>
    <row r="2254" spans="1:3">
      <c r="A2254" s="41">
        <v>4253</v>
      </c>
      <c r="B2254" s="41" t="s">
        <v>119</v>
      </c>
      <c r="C2254" s="41">
        <v>89</v>
      </c>
    </row>
    <row r="2255" spans="1:3">
      <c r="A2255" s="41">
        <v>4254</v>
      </c>
      <c r="B2255" s="41" t="s">
        <v>114</v>
      </c>
      <c r="C2255" s="41">
        <v>186</v>
      </c>
    </row>
    <row r="2256" spans="1:3">
      <c r="A2256" s="41">
        <v>4255</v>
      </c>
      <c r="B2256" s="41" t="s">
        <v>114</v>
      </c>
      <c r="C2256" s="41">
        <v>186</v>
      </c>
    </row>
    <row r="2257" spans="1:3">
      <c r="A2257" s="41">
        <v>4256</v>
      </c>
      <c r="B2257" s="41" t="s">
        <v>129</v>
      </c>
      <c r="C2257" s="41">
        <v>279</v>
      </c>
    </row>
    <row r="2258" spans="1:3">
      <c r="A2258" s="41">
        <v>4257</v>
      </c>
      <c r="B2258" s="41" t="s">
        <v>117</v>
      </c>
      <c r="C2258" s="41">
        <v>186</v>
      </c>
    </row>
    <row r="2259" spans="1:3">
      <c r="A2259" s="41">
        <v>4258</v>
      </c>
      <c r="B2259" s="41" t="s">
        <v>112</v>
      </c>
      <c r="C2259" s="41">
        <v>186</v>
      </c>
    </row>
    <row r="2260" spans="1:3">
      <c r="A2260" s="41">
        <v>4259</v>
      </c>
      <c r="B2260" s="41" t="s">
        <v>108</v>
      </c>
      <c r="C2260" s="41">
        <v>186</v>
      </c>
    </row>
    <row r="2261" spans="1:3">
      <c r="A2261" s="41">
        <v>4260</v>
      </c>
      <c r="B2261" s="41" t="s">
        <v>113</v>
      </c>
      <c r="C2261" s="41">
        <v>186</v>
      </c>
    </row>
    <row r="2262" spans="1:3">
      <c r="A2262" s="41">
        <v>4261</v>
      </c>
      <c r="B2262" s="41" t="s">
        <v>119</v>
      </c>
      <c r="C2262" s="41">
        <v>55</v>
      </c>
    </row>
    <row r="2263" spans="1:3">
      <c r="A2263" s="41">
        <v>4262</v>
      </c>
      <c r="B2263" s="41" t="s">
        <v>124</v>
      </c>
      <c r="C2263" s="41">
        <v>161</v>
      </c>
    </row>
    <row r="2264" spans="1:3">
      <c r="A2264" s="41">
        <v>4263</v>
      </c>
      <c r="B2264" s="41" t="s">
        <v>108</v>
      </c>
      <c r="C2264" s="41">
        <v>279</v>
      </c>
    </row>
    <row r="2265" spans="1:3">
      <c r="A2265" s="41">
        <v>4264</v>
      </c>
      <c r="B2265" s="41" t="s">
        <v>119</v>
      </c>
      <c r="C2265" s="41">
        <v>55</v>
      </c>
    </row>
    <row r="2266" spans="1:3">
      <c r="A2266" s="41">
        <v>4265</v>
      </c>
      <c r="B2266" s="41" t="s">
        <v>124</v>
      </c>
      <c r="C2266" s="41">
        <v>161</v>
      </c>
    </row>
    <row r="2267" spans="1:3">
      <c r="A2267" s="41">
        <v>4266</v>
      </c>
      <c r="B2267" s="41" t="s">
        <v>109</v>
      </c>
      <c r="C2267" s="41">
        <v>186</v>
      </c>
    </row>
    <row r="2268" spans="1:3">
      <c r="A2268" s="41">
        <v>4267</v>
      </c>
      <c r="B2268" s="41" t="s">
        <v>108</v>
      </c>
      <c r="C2268" s="41">
        <v>372</v>
      </c>
    </row>
    <row r="2269" spans="1:3">
      <c r="A2269" s="41">
        <v>4268</v>
      </c>
      <c r="B2269" s="41" t="s">
        <v>108</v>
      </c>
      <c r="C2269" s="41">
        <v>372</v>
      </c>
    </row>
    <row r="2270" spans="1:3">
      <c r="A2270" s="41">
        <v>4269</v>
      </c>
      <c r="B2270" s="41" t="s">
        <v>110</v>
      </c>
      <c r="C2270" s="41">
        <v>186</v>
      </c>
    </row>
    <row r="2271" spans="1:3">
      <c r="A2271" s="41">
        <v>4270</v>
      </c>
      <c r="B2271" s="41" t="s">
        <v>110</v>
      </c>
      <c r="C2271" s="41">
        <v>186</v>
      </c>
    </row>
    <row r="2272" spans="1:3">
      <c r="A2272" s="41">
        <v>4271</v>
      </c>
      <c r="B2272" s="41" t="s">
        <v>118</v>
      </c>
      <c r="C2272" s="41">
        <v>186</v>
      </c>
    </row>
    <row r="2273" spans="1:3">
      <c r="A2273" s="41">
        <v>4272</v>
      </c>
      <c r="B2273" s="41" t="s">
        <v>113</v>
      </c>
      <c r="C2273" s="41">
        <v>186</v>
      </c>
    </row>
    <row r="2274" spans="1:3">
      <c r="A2274" s="41">
        <v>4273</v>
      </c>
      <c r="B2274" s="41" t="s">
        <v>110</v>
      </c>
      <c r="C2274" s="41">
        <v>186</v>
      </c>
    </row>
    <row r="2275" spans="1:3">
      <c r="A2275" s="41">
        <v>4274</v>
      </c>
      <c r="B2275" s="41" t="s">
        <v>121</v>
      </c>
      <c r="C2275" s="41">
        <v>279</v>
      </c>
    </row>
    <row r="2276" spans="1:3">
      <c r="A2276" s="41">
        <v>4275</v>
      </c>
      <c r="B2276" s="41" t="s">
        <v>108</v>
      </c>
      <c r="C2276" s="41">
        <v>372</v>
      </c>
    </row>
    <row r="2277" spans="1:3">
      <c r="A2277" s="41">
        <v>4276</v>
      </c>
      <c r="B2277" s="41" t="s">
        <v>113</v>
      </c>
      <c r="C2277" s="41">
        <v>279</v>
      </c>
    </row>
    <row r="2278" spans="1:3">
      <c r="A2278" s="41">
        <v>4277</v>
      </c>
      <c r="B2278" s="41" t="s">
        <v>110</v>
      </c>
      <c r="C2278" s="41">
        <v>186</v>
      </c>
    </row>
    <row r="2279" spans="1:3">
      <c r="A2279" s="41">
        <v>4278</v>
      </c>
      <c r="B2279" s="41" t="s">
        <v>107</v>
      </c>
      <c r="C2279" s="41">
        <v>186</v>
      </c>
    </row>
    <row r="2280" spans="1:3">
      <c r="A2280" s="41">
        <v>4279</v>
      </c>
      <c r="B2280" s="41" t="s">
        <v>122</v>
      </c>
      <c r="C2280" s="41">
        <v>390</v>
      </c>
    </row>
    <row r="2281" spans="1:3">
      <c r="A2281" s="41">
        <v>4280</v>
      </c>
      <c r="B2281" s="41" t="s">
        <v>119</v>
      </c>
      <c r="C2281" s="41">
        <v>55</v>
      </c>
    </row>
    <row r="2282" spans="1:3">
      <c r="A2282" s="41">
        <v>4281</v>
      </c>
      <c r="B2282" s="41" t="s">
        <v>108</v>
      </c>
      <c r="C2282" s="41">
        <v>186</v>
      </c>
    </row>
    <row r="2283" spans="1:3">
      <c r="A2283" s="41">
        <v>4282</v>
      </c>
      <c r="B2283" s="41" t="s">
        <v>113</v>
      </c>
      <c r="C2283" s="41">
        <v>279</v>
      </c>
    </row>
    <row r="2284" spans="1:3">
      <c r="A2284" s="41">
        <v>4283</v>
      </c>
      <c r="B2284" s="41" t="s">
        <v>122</v>
      </c>
      <c r="C2284" s="41">
        <v>491</v>
      </c>
    </row>
    <row r="2285" spans="1:3">
      <c r="A2285" s="41">
        <v>4284</v>
      </c>
      <c r="B2285" s="41" t="s">
        <v>110</v>
      </c>
      <c r="C2285" s="41">
        <v>186</v>
      </c>
    </row>
    <row r="2286" spans="1:3">
      <c r="A2286" s="41">
        <v>4285</v>
      </c>
      <c r="B2286" s="41" t="s">
        <v>121</v>
      </c>
      <c r="C2286" s="41">
        <v>83</v>
      </c>
    </row>
    <row r="2287" spans="1:3">
      <c r="A2287" s="41">
        <v>4286</v>
      </c>
      <c r="B2287" s="41" t="s">
        <v>119</v>
      </c>
      <c r="C2287" s="41">
        <v>61</v>
      </c>
    </row>
    <row r="2288" spans="1:3">
      <c r="A2288" s="41">
        <v>4287</v>
      </c>
      <c r="B2288" s="41" t="s">
        <v>108</v>
      </c>
      <c r="C2288" s="41">
        <v>186</v>
      </c>
    </row>
    <row r="2289" spans="1:3">
      <c r="A2289" s="41">
        <v>4288</v>
      </c>
      <c r="B2289" s="41" t="s">
        <v>121</v>
      </c>
      <c r="C2289" s="41">
        <v>195</v>
      </c>
    </row>
    <row r="2290" spans="1:3">
      <c r="A2290" s="41">
        <v>4289</v>
      </c>
      <c r="B2290" s="41" t="s">
        <v>119</v>
      </c>
      <c r="C2290" s="41">
        <v>106</v>
      </c>
    </row>
    <row r="2291" spans="1:3">
      <c r="A2291" s="41">
        <v>4290</v>
      </c>
      <c r="B2291" s="41" t="s">
        <v>124</v>
      </c>
      <c r="C2291" s="41">
        <v>161</v>
      </c>
    </row>
    <row r="2292" spans="1:3">
      <c r="A2292" s="41">
        <v>4291</v>
      </c>
      <c r="B2292" s="41" t="s">
        <v>109</v>
      </c>
      <c r="C2292" s="41">
        <v>186</v>
      </c>
    </row>
    <row r="2293" spans="1:3">
      <c r="A2293" s="41">
        <v>4292</v>
      </c>
      <c r="B2293" s="41" t="s">
        <v>109</v>
      </c>
      <c r="C2293" s="41">
        <v>186</v>
      </c>
    </row>
    <row r="2294" spans="1:3">
      <c r="A2294" s="41">
        <v>4293</v>
      </c>
      <c r="B2294" s="41" t="s">
        <v>111</v>
      </c>
      <c r="C2294" s="41">
        <v>186</v>
      </c>
    </row>
    <row r="2295" spans="1:3">
      <c r="A2295" s="41">
        <v>4294</v>
      </c>
      <c r="B2295" s="41" t="s">
        <v>112</v>
      </c>
      <c r="C2295" s="41">
        <v>186</v>
      </c>
    </row>
    <row r="2296" spans="1:3">
      <c r="A2296" s="41">
        <v>4295</v>
      </c>
      <c r="B2296" s="41" t="s">
        <v>113</v>
      </c>
      <c r="C2296" s="41">
        <v>372</v>
      </c>
    </row>
    <row r="2297" spans="1:3">
      <c r="A2297" s="41">
        <v>4296</v>
      </c>
      <c r="B2297" s="41" t="s">
        <v>122</v>
      </c>
      <c r="C2297" s="41">
        <v>279</v>
      </c>
    </row>
    <row r="2298" spans="1:3">
      <c r="A2298" s="41">
        <v>4297</v>
      </c>
      <c r="B2298" s="41" t="s">
        <v>110</v>
      </c>
      <c r="C2298" s="41">
        <v>186</v>
      </c>
    </row>
    <row r="2299" spans="1:3">
      <c r="A2299" s="41">
        <v>4298</v>
      </c>
      <c r="B2299" s="41" t="s">
        <v>119</v>
      </c>
      <c r="C2299" s="41">
        <v>55</v>
      </c>
    </row>
    <row r="2300" spans="1:3">
      <c r="A2300" s="41">
        <v>4299</v>
      </c>
      <c r="B2300" s="41" t="s">
        <v>119</v>
      </c>
      <c r="C2300" s="41">
        <v>61</v>
      </c>
    </row>
    <row r="2301" spans="1:3">
      <c r="A2301" s="41">
        <v>4300</v>
      </c>
      <c r="B2301" s="41" t="s">
        <v>124</v>
      </c>
      <c r="C2301" s="41">
        <v>161</v>
      </c>
    </row>
    <row r="2302" spans="1:3">
      <c r="A2302" s="41">
        <v>4301</v>
      </c>
      <c r="B2302" s="41" t="s">
        <v>108</v>
      </c>
      <c r="C2302" s="41">
        <v>279</v>
      </c>
    </row>
    <row r="2303" spans="1:3">
      <c r="A2303" s="41">
        <v>4302</v>
      </c>
      <c r="B2303" s="41" t="s">
        <v>108</v>
      </c>
      <c r="C2303" s="41">
        <v>372</v>
      </c>
    </row>
    <row r="2304" spans="1:3">
      <c r="A2304" s="41">
        <v>4303</v>
      </c>
      <c r="B2304" s="41" t="s">
        <v>113</v>
      </c>
      <c r="C2304" s="41">
        <v>186</v>
      </c>
    </row>
    <row r="2305" spans="1:3">
      <c r="A2305" s="41">
        <v>4304</v>
      </c>
      <c r="B2305" s="41" t="s">
        <v>113</v>
      </c>
      <c r="C2305" s="41">
        <v>186</v>
      </c>
    </row>
    <row r="2306" spans="1:3">
      <c r="A2306" s="41">
        <v>4305</v>
      </c>
      <c r="B2306" s="41" t="s">
        <v>113</v>
      </c>
      <c r="C2306" s="41">
        <v>279</v>
      </c>
    </row>
    <row r="2307" spans="1:3">
      <c r="A2307" s="41">
        <v>4306</v>
      </c>
      <c r="B2307" s="41" t="s">
        <v>110</v>
      </c>
      <c r="C2307" s="41">
        <v>186</v>
      </c>
    </row>
    <row r="2308" spans="1:3">
      <c r="A2308" s="41">
        <v>4307</v>
      </c>
      <c r="B2308" s="41" t="s">
        <v>110</v>
      </c>
      <c r="C2308" s="41">
        <v>186</v>
      </c>
    </row>
    <row r="2309" spans="1:3">
      <c r="A2309" s="41">
        <v>4308</v>
      </c>
      <c r="B2309" s="41" t="s">
        <v>113</v>
      </c>
      <c r="C2309" s="41">
        <v>186</v>
      </c>
    </row>
    <row r="2310" spans="1:3">
      <c r="A2310" s="41">
        <v>4309</v>
      </c>
      <c r="B2310" s="41" t="s">
        <v>122</v>
      </c>
      <c r="C2310" s="41">
        <v>290</v>
      </c>
    </row>
    <row r="2311" spans="1:3">
      <c r="A2311" s="41">
        <v>4310</v>
      </c>
      <c r="B2311" s="41" t="s">
        <v>110</v>
      </c>
      <c r="C2311" s="41">
        <v>186</v>
      </c>
    </row>
    <row r="2312" spans="1:3">
      <c r="A2312" s="41">
        <v>4311</v>
      </c>
      <c r="B2312" s="41" t="s">
        <v>119</v>
      </c>
      <c r="C2312" s="41">
        <v>100</v>
      </c>
    </row>
    <row r="2313" spans="1:3">
      <c r="A2313" s="41">
        <v>4312</v>
      </c>
      <c r="B2313" s="41" t="s">
        <v>108</v>
      </c>
      <c r="C2313" s="41">
        <v>186</v>
      </c>
    </row>
    <row r="2314" spans="1:3">
      <c r="A2314" s="41">
        <v>4313</v>
      </c>
      <c r="B2314" s="41" t="s">
        <v>113</v>
      </c>
      <c r="C2314" s="41">
        <v>279</v>
      </c>
    </row>
    <row r="2315" spans="1:3">
      <c r="A2315" s="41">
        <v>4314</v>
      </c>
      <c r="B2315" s="41" t="s">
        <v>122</v>
      </c>
      <c r="C2315" s="41">
        <v>279</v>
      </c>
    </row>
    <row r="2316" spans="1:3">
      <c r="A2316" s="41">
        <v>4315</v>
      </c>
      <c r="B2316" s="41" t="s">
        <v>110</v>
      </c>
      <c r="C2316" s="41">
        <v>186</v>
      </c>
    </row>
    <row r="2317" spans="1:3">
      <c r="A2317" s="41">
        <v>4316</v>
      </c>
      <c r="B2317" s="41" t="s">
        <v>121</v>
      </c>
      <c r="C2317" s="41">
        <v>167</v>
      </c>
    </row>
    <row r="2318" spans="1:3">
      <c r="A2318" s="41">
        <v>4317</v>
      </c>
      <c r="B2318" s="41" t="s">
        <v>119</v>
      </c>
      <c r="C2318" s="41">
        <v>44</v>
      </c>
    </row>
    <row r="2319" spans="1:3">
      <c r="A2319" s="41">
        <v>4318</v>
      </c>
      <c r="B2319" s="41" t="s">
        <v>108</v>
      </c>
      <c r="C2319" s="41">
        <v>186</v>
      </c>
    </row>
    <row r="2320" spans="1:3">
      <c r="A2320" s="41">
        <v>4319</v>
      </c>
      <c r="B2320" s="41" t="s">
        <v>108</v>
      </c>
      <c r="C2320" s="41">
        <v>372</v>
      </c>
    </row>
    <row r="2321" spans="1:3">
      <c r="A2321" s="41">
        <v>4320</v>
      </c>
      <c r="B2321" s="41" t="s">
        <v>108</v>
      </c>
      <c r="C2321" s="41">
        <v>372</v>
      </c>
    </row>
    <row r="2322" spans="1:3">
      <c r="A2322" s="41">
        <v>4321</v>
      </c>
      <c r="B2322" s="41" t="s">
        <v>108</v>
      </c>
      <c r="C2322" s="41">
        <v>372</v>
      </c>
    </row>
    <row r="2323" spans="1:3">
      <c r="A2323" s="41">
        <v>4322</v>
      </c>
      <c r="B2323" s="41" t="s">
        <v>108</v>
      </c>
      <c r="C2323" s="41">
        <v>372</v>
      </c>
    </row>
    <row r="2324" spans="1:3">
      <c r="A2324" s="41">
        <v>4323</v>
      </c>
      <c r="B2324" s="41" t="s">
        <v>113</v>
      </c>
      <c r="C2324" s="41">
        <v>279</v>
      </c>
    </row>
    <row r="2325" spans="1:3">
      <c r="A2325" s="41">
        <v>4324</v>
      </c>
      <c r="B2325" s="41" t="s">
        <v>110</v>
      </c>
      <c r="C2325" s="41">
        <v>186</v>
      </c>
    </row>
    <row r="2326" spans="1:3">
      <c r="A2326" s="41">
        <v>4325</v>
      </c>
      <c r="B2326" s="41" t="s">
        <v>110</v>
      </c>
      <c r="C2326" s="41">
        <v>186</v>
      </c>
    </row>
    <row r="2327" spans="1:3">
      <c r="A2327" s="41">
        <v>4326</v>
      </c>
      <c r="B2327" s="41" t="s">
        <v>109</v>
      </c>
      <c r="C2327" s="41">
        <v>186</v>
      </c>
    </row>
    <row r="2328" spans="1:3">
      <c r="A2328" s="41">
        <v>4327</v>
      </c>
      <c r="B2328" s="41" t="s">
        <v>107</v>
      </c>
      <c r="C2328" s="41">
        <v>186</v>
      </c>
    </row>
    <row r="2329" spans="1:3">
      <c r="A2329" s="41">
        <v>4328</v>
      </c>
      <c r="B2329" s="41" t="s">
        <v>113</v>
      </c>
      <c r="C2329" s="41">
        <v>279</v>
      </c>
    </row>
    <row r="2330" spans="1:3">
      <c r="A2330" s="41">
        <v>4329</v>
      </c>
      <c r="B2330" s="41" t="s">
        <v>113</v>
      </c>
      <c r="C2330" s="41">
        <v>279</v>
      </c>
    </row>
    <row r="2331" spans="1:3">
      <c r="A2331" s="41">
        <v>4330</v>
      </c>
      <c r="B2331" s="41" t="s">
        <v>110</v>
      </c>
      <c r="C2331" s="41">
        <v>186</v>
      </c>
    </row>
    <row r="2332" spans="1:3">
      <c r="A2332" s="41">
        <v>4331</v>
      </c>
      <c r="B2332" s="41" t="s">
        <v>119</v>
      </c>
      <c r="C2332" s="41">
        <v>128</v>
      </c>
    </row>
    <row r="2333" spans="1:3">
      <c r="A2333" s="41">
        <v>4332</v>
      </c>
      <c r="B2333" s="41" t="s">
        <v>124</v>
      </c>
      <c r="C2333" s="41">
        <v>150</v>
      </c>
    </row>
    <row r="2334" spans="1:3">
      <c r="A2334" s="41">
        <v>4333</v>
      </c>
      <c r="B2334" s="41" t="s">
        <v>112</v>
      </c>
      <c r="C2334" s="41">
        <v>186</v>
      </c>
    </row>
    <row r="2335" spans="1:3">
      <c r="A2335" s="41">
        <v>4334</v>
      </c>
      <c r="B2335" s="41" t="s">
        <v>112</v>
      </c>
      <c r="C2335" s="41">
        <v>186</v>
      </c>
    </row>
    <row r="2336" spans="1:3">
      <c r="A2336" s="41">
        <v>4335</v>
      </c>
      <c r="B2336" s="41" t="s">
        <v>113</v>
      </c>
      <c r="C2336" s="41">
        <v>372</v>
      </c>
    </row>
    <row r="2337" spans="1:3">
      <c r="A2337" s="41">
        <v>4336</v>
      </c>
      <c r="B2337" s="41" t="s">
        <v>122</v>
      </c>
      <c r="C2337" s="41">
        <v>301</v>
      </c>
    </row>
    <row r="2338" spans="1:3">
      <c r="A2338" s="41">
        <v>4337</v>
      </c>
      <c r="B2338" s="41" t="s">
        <v>122</v>
      </c>
      <c r="C2338" s="41">
        <v>223</v>
      </c>
    </row>
    <row r="2339" spans="1:3">
      <c r="A2339" s="41">
        <v>4338</v>
      </c>
      <c r="B2339" s="41" t="s">
        <v>110</v>
      </c>
      <c r="C2339" s="41">
        <v>186</v>
      </c>
    </row>
    <row r="2340" spans="1:3">
      <c r="A2340" s="41">
        <v>4339</v>
      </c>
      <c r="B2340" s="41" t="s">
        <v>121</v>
      </c>
      <c r="C2340" s="41">
        <v>83</v>
      </c>
    </row>
    <row r="2341" spans="1:3">
      <c r="A2341" s="41">
        <v>4340</v>
      </c>
      <c r="B2341" s="41" t="s">
        <v>117</v>
      </c>
      <c r="C2341" s="41">
        <v>186</v>
      </c>
    </row>
    <row r="2342" spans="1:3">
      <c r="A2342" s="41">
        <v>4341</v>
      </c>
      <c r="B2342" s="41" t="s">
        <v>119</v>
      </c>
      <c r="C2342" s="41">
        <v>89</v>
      </c>
    </row>
    <row r="2343" spans="1:3">
      <c r="A2343" s="41">
        <v>4342</v>
      </c>
      <c r="B2343" s="41" t="s">
        <v>124</v>
      </c>
      <c r="C2343" s="41">
        <v>111</v>
      </c>
    </row>
    <row r="2344" spans="1:3">
      <c r="A2344" s="41">
        <v>4343</v>
      </c>
      <c r="B2344" s="41" t="s">
        <v>107</v>
      </c>
      <c r="C2344" s="41">
        <v>186</v>
      </c>
    </row>
    <row r="2345" spans="1:3">
      <c r="A2345" s="41">
        <v>4344</v>
      </c>
      <c r="B2345" s="41" t="s">
        <v>129</v>
      </c>
      <c r="C2345" s="41">
        <v>279</v>
      </c>
    </row>
    <row r="2346" spans="1:3">
      <c r="A2346" s="41">
        <v>4345</v>
      </c>
      <c r="B2346" s="41" t="s">
        <v>123</v>
      </c>
      <c r="C2346" s="41">
        <v>186</v>
      </c>
    </row>
    <row r="2347" spans="1:3">
      <c r="A2347" s="41">
        <v>4346</v>
      </c>
      <c r="B2347" s="41" t="s">
        <v>113</v>
      </c>
      <c r="C2347" s="41">
        <v>186</v>
      </c>
    </row>
    <row r="2348" spans="1:3">
      <c r="A2348" s="41">
        <v>4347</v>
      </c>
      <c r="B2348" s="41" t="s">
        <v>110</v>
      </c>
      <c r="C2348" s="41">
        <v>186</v>
      </c>
    </row>
    <row r="2349" spans="1:3">
      <c r="A2349" s="41">
        <v>4348</v>
      </c>
      <c r="B2349" s="41" t="s">
        <v>119</v>
      </c>
      <c r="C2349" s="41">
        <v>55</v>
      </c>
    </row>
    <row r="2350" spans="1:3">
      <c r="A2350" s="41">
        <v>4349</v>
      </c>
      <c r="B2350" s="41" t="s">
        <v>108</v>
      </c>
      <c r="C2350" s="41">
        <v>372</v>
      </c>
    </row>
    <row r="2351" spans="1:3">
      <c r="A2351" s="41">
        <v>4350</v>
      </c>
      <c r="B2351" s="41" t="s">
        <v>113</v>
      </c>
      <c r="C2351" s="41">
        <v>279</v>
      </c>
    </row>
    <row r="2352" spans="1:3">
      <c r="A2352" s="41">
        <v>4351</v>
      </c>
      <c r="B2352" s="41" t="s">
        <v>110</v>
      </c>
      <c r="C2352" s="41">
        <v>186</v>
      </c>
    </row>
    <row r="2353" spans="1:3">
      <c r="A2353" s="41">
        <v>4352</v>
      </c>
      <c r="B2353" s="41" t="s">
        <v>118</v>
      </c>
      <c r="C2353" s="41">
        <v>186</v>
      </c>
    </row>
    <row r="2354" spans="1:3">
      <c r="A2354" s="41">
        <v>4353</v>
      </c>
      <c r="B2354" s="41" t="s">
        <v>113</v>
      </c>
      <c r="C2354" s="41">
        <v>279</v>
      </c>
    </row>
    <row r="2355" spans="1:3">
      <c r="A2355" s="41">
        <v>4354</v>
      </c>
      <c r="B2355" s="41" t="s">
        <v>122</v>
      </c>
      <c r="C2355" s="41">
        <v>362</v>
      </c>
    </row>
    <row r="2356" spans="1:3">
      <c r="A2356" s="41">
        <v>4355</v>
      </c>
      <c r="B2356" s="41" t="s">
        <v>110</v>
      </c>
      <c r="C2356" s="41">
        <v>186</v>
      </c>
    </row>
    <row r="2357" spans="1:3">
      <c r="A2357" s="41">
        <v>4356</v>
      </c>
      <c r="B2357" s="41" t="s">
        <v>113</v>
      </c>
      <c r="C2357" s="41">
        <v>372</v>
      </c>
    </row>
    <row r="2358" spans="1:3">
      <c r="A2358" s="41">
        <v>4357</v>
      </c>
      <c r="B2358" s="41" t="s">
        <v>122</v>
      </c>
      <c r="C2358" s="41">
        <v>279</v>
      </c>
    </row>
    <row r="2359" spans="1:3">
      <c r="A2359" s="41">
        <v>4358</v>
      </c>
      <c r="B2359" s="41" t="s">
        <v>110</v>
      </c>
      <c r="C2359" s="41">
        <v>186</v>
      </c>
    </row>
    <row r="2360" spans="1:3">
      <c r="A2360" s="41">
        <v>4359</v>
      </c>
      <c r="B2360" s="41" t="s">
        <v>119</v>
      </c>
      <c r="C2360" s="41">
        <v>44</v>
      </c>
    </row>
    <row r="2361" spans="1:3">
      <c r="A2361" s="41">
        <v>4360</v>
      </c>
      <c r="B2361" s="41" t="s">
        <v>119</v>
      </c>
      <c r="C2361" s="41">
        <v>50</v>
      </c>
    </row>
    <row r="2362" spans="1:3">
      <c r="A2362" s="41">
        <v>4361</v>
      </c>
      <c r="B2362" s="41" t="s">
        <v>124</v>
      </c>
      <c r="C2362" s="41">
        <v>161</v>
      </c>
    </row>
    <row r="2363" spans="1:3">
      <c r="A2363" s="41">
        <v>4362</v>
      </c>
      <c r="B2363" s="41" t="s">
        <v>123</v>
      </c>
      <c r="C2363" s="41">
        <v>186</v>
      </c>
    </row>
    <row r="2364" spans="1:3">
      <c r="A2364" s="41">
        <v>4363</v>
      </c>
      <c r="B2364" s="41" t="s">
        <v>129</v>
      </c>
      <c r="C2364" s="41">
        <v>279</v>
      </c>
    </row>
    <row r="2365" spans="1:3">
      <c r="A2365" s="41">
        <v>4364</v>
      </c>
      <c r="B2365" s="41" t="s">
        <v>116</v>
      </c>
      <c r="C2365" s="41">
        <v>186</v>
      </c>
    </row>
    <row r="2366" spans="1:3">
      <c r="A2366" s="41">
        <v>4365</v>
      </c>
      <c r="B2366" s="41" t="s">
        <v>108</v>
      </c>
      <c r="C2366" s="41">
        <v>186</v>
      </c>
    </row>
    <row r="2367" spans="1:3">
      <c r="A2367" s="41">
        <v>4366</v>
      </c>
      <c r="B2367" s="41" t="s">
        <v>113</v>
      </c>
      <c r="C2367" s="41">
        <v>279</v>
      </c>
    </row>
    <row r="2368" spans="1:3">
      <c r="A2368" s="41">
        <v>4367</v>
      </c>
      <c r="B2368" s="41" t="s">
        <v>122</v>
      </c>
      <c r="C2368" s="41">
        <v>558</v>
      </c>
    </row>
    <row r="2369" spans="1:3">
      <c r="A2369" s="41">
        <v>4368</v>
      </c>
      <c r="B2369" s="41" t="s">
        <v>122</v>
      </c>
      <c r="C2369" s="41">
        <v>558</v>
      </c>
    </row>
    <row r="2370" spans="1:3">
      <c r="A2370" s="41">
        <v>4369</v>
      </c>
      <c r="B2370" s="41" t="s">
        <v>110</v>
      </c>
      <c r="C2370" s="41">
        <v>186</v>
      </c>
    </row>
    <row r="2371" spans="1:3">
      <c r="A2371" s="41">
        <v>4370</v>
      </c>
      <c r="B2371" s="41" t="s">
        <v>110</v>
      </c>
      <c r="C2371" s="41">
        <v>186</v>
      </c>
    </row>
    <row r="2372" spans="1:3">
      <c r="A2372" s="41">
        <v>4371</v>
      </c>
      <c r="B2372" s="41" t="s">
        <v>121</v>
      </c>
      <c r="C2372" s="41">
        <v>139</v>
      </c>
    </row>
    <row r="2373" spans="1:3">
      <c r="A2373" s="41">
        <v>4372</v>
      </c>
      <c r="B2373" s="41" t="s">
        <v>119</v>
      </c>
      <c r="C2373" s="41">
        <v>55</v>
      </c>
    </row>
    <row r="2374" spans="1:3">
      <c r="A2374" s="41">
        <v>4373</v>
      </c>
      <c r="B2374" s="41" t="s">
        <v>119</v>
      </c>
      <c r="C2374" s="41">
        <v>55</v>
      </c>
    </row>
    <row r="2375" spans="1:3">
      <c r="A2375" s="41">
        <v>4374</v>
      </c>
      <c r="B2375" s="41" t="s">
        <v>114</v>
      </c>
      <c r="C2375" s="41">
        <v>186</v>
      </c>
    </row>
    <row r="2376" spans="1:3">
      <c r="A2376" s="41">
        <v>4375</v>
      </c>
      <c r="B2376" s="41" t="s">
        <v>108</v>
      </c>
      <c r="C2376" s="41">
        <v>279</v>
      </c>
    </row>
    <row r="2377" spans="1:3">
      <c r="A2377" s="41">
        <v>4376</v>
      </c>
      <c r="B2377" s="41" t="s">
        <v>110</v>
      </c>
      <c r="C2377" s="41">
        <v>186</v>
      </c>
    </row>
    <row r="2378" spans="1:3">
      <c r="A2378" s="41">
        <v>4377</v>
      </c>
      <c r="B2378" s="41" t="s">
        <v>109</v>
      </c>
      <c r="C2378" s="41">
        <v>186</v>
      </c>
    </row>
    <row r="2379" spans="1:3">
      <c r="A2379" s="41">
        <v>4378</v>
      </c>
      <c r="B2379" s="41" t="s">
        <v>111</v>
      </c>
      <c r="C2379" s="41">
        <v>186</v>
      </c>
    </row>
    <row r="2380" spans="1:3">
      <c r="A2380" s="41">
        <v>4379</v>
      </c>
      <c r="B2380" s="41" t="s">
        <v>108</v>
      </c>
      <c r="C2380" s="41">
        <v>372</v>
      </c>
    </row>
    <row r="2381" spans="1:3">
      <c r="A2381" s="41">
        <v>4380</v>
      </c>
      <c r="B2381" s="41" t="s">
        <v>122</v>
      </c>
      <c r="C2381" s="41">
        <v>357</v>
      </c>
    </row>
    <row r="2382" spans="1:3">
      <c r="A2382" s="41">
        <v>4381</v>
      </c>
      <c r="B2382" s="41" t="s">
        <v>110</v>
      </c>
      <c r="C2382" s="41">
        <v>186</v>
      </c>
    </row>
    <row r="2383" spans="1:3">
      <c r="A2383" s="41">
        <v>4382</v>
      </c>
      <c r="B2383" s="41" t="s">
        <v>121</v>
      </c>
      <c r="C2383" s="41">
        <v>106</v>
      </c>
    </row>
    <row r="2384" spans="1:3">
      <c r="A2384" s="41">
        <v>4383</v>
      </c>
      <c r="B2384" s="41" t="s">
        <v>121</v>
      </c>
      <c r="C2384" s="41">
        <v>312</v>
      </c>
    </row>
    <row r="2385" spans="1:3">
      <c r="A2385" s="41">
        <v>4384</v>
      </c>
      <c r="B2385" s="41" t="s">
        <v>117</v>
      </c>
      <c r="C2385" s="41">
        <v>186</v>
      </c>
    </row>
    <row r="2386" spans="1:3">
      <c r="A2386" s="41">
        <v>4385</v>
      </c>
      <c r="B2386" s="41" t="s">
        <v>117</v>
      </c>
      <c r="C2386" s="41">
        <v>186</v>
      </c>
    </row>
    <row r="2387" spans="1:3">
      <c r="A2387" s="41">
        <v>4386</v>
      </c>
      <c r="B2387" s="41" t="s">
        <v>119</v>
      </c>
      <c r="C2387" s="41">
        <v>33</v>
      </c>
    </row>
    <row r="2388" spans="1:3">
      <c r="A2388" s="41">
        <v>4387</v>
      </c>
      <c r="B2388" s="41" t="s">
        <v>119</v>
      </c>
      <c r="C2388" s="41">
        <v>50</v>
      </c>
    </row>
    <row r="2389" spans="1:3">
      <c r="A2389" s="41">
        <v>4388</v>
      </c>
      <c r="B2389" s="41" t="s">
        <v>124</v>
      </c>
      <c r="C2389" s="41">
        <v>161</v>
      </c>
    </row>
    <row r="2390" spans="1:3">
      <c r="A2390" s="41">
        <v>4389</v>
      </c>
      <c r="B2390" s="41" t="s">
        <v>116</v>
      </c>
      <c r="C2390" s="41">
        <v>186</v>
      </c>
    </row>
    <row r="2391" spans="1:3">
      <c r="A2391" s="41">
        <v>4390</v>
      </c>
      <c r="B2391" s="41" t="s">
        <v>115</v>
      </c>
      <c r="C2391" s="41">
        <v>186</v>
      </c>
    </row>
    <row r="2392" spans="1:3">
      <c r="A2392" s="41">
        <v>4391</v>
      </c>
      <c r="B2392" s="41" t="s">
        <v>114</v>
      </c>
      <c r="C2392" s="41">
        <v>186</v>
      </c>
    </row>
    <row r="2393" spans="1:3">
      <c r="A2393" s="41">
        <v>4392</v>
      </c>
      <c r="B2393" s="41" t="s">
        <v>113</v>
      </c>
      <c r="C2393" s="41">
        <v>279</v>
      </c>
    </row>
    <row r="2394" spans="1:3">
      <c r="A2394" s="41">
        <v>4393</v>
      </c>
      <c r="B2394" s="41" t="s">
        <v>113</v>
      </c>
      <c r="C2394" s="41">
        <v>279</v>
      </c>
    </row>
    <row r="2395" spans="1:3">
      <c r="A2395" s="41">
        <v>4394</v>
      </c>
      <c r="B2395" s="41" t="s">
        <v>110</v>
      </c>
      <c r="C2395" s="41">
        <v>186</v>
      </c>
    </row>
    <row r="2396" spans="1:3">
      <c r="A2396" s="41">
        <v>4395</v>
      </c>
      <c r="B2396" s="41" t="s">
        <v>108</v>
      </c>
      <c r="C2396" s="41">
        <v>186</v>
      </c>
    </row>
    <row r="2397" spans="1:3">
      <c r="A2397" s="41">
        <v>4396</v>
      </c>
      <c r="B2397" s="41" t="s">
        <v>129</v>
      </c>
      <c r="C2397" s="41">
        <v>279</v>
      </c>
    </row>
    <row r="2398" spans="1:3">
      <c r="A2398" s="41">
        <v>4397</v>
      </c>
      <c r="B2398" s="41" t="s">
        <v>108</v>
      </c>
      <c r="C2398" s="41">
        <v>186</v>
      </c>
    </row>
    <row r="2399" spans="1:3">
      <c r="A2399" s="41">
        <v>4398</v>
      </c>
      <c r="B2399" s="41" t="s">
        <v>113</v>
      </c>
      <c r="C2399" s="41">
        <v>186</v>
      </c>
    </row>
    <row r="2400" spans="1:3">
      <c r="A2400" s="41">
        <v>4399</v>
      </c>
      <c r="B2400" s="41" t="s">
        <v>113</v>
      </c>
      <c r="C2400" s="41">
        <v>279</v>
      </c>
    </row>
    <row r="2401" spans="1:3">
      <c r="A2401" s="41">
        <v>4400</v>
      </c>
      <c r="B2401" s="41" t="s">
        <v>122</v>
      </c>
      <c r="C2401" s="41">
        <v>295</v>
      </c>
    </row>
    <row r="2402" spans="1:3">
      <c r="A2402" s="41">
        <v>4401</v>
      </c>
      <c r="B2402" s="41" t="s">
        <v>110</v>
      </c>
      <c r="C2402" s="41">
        <v>186</v>
      </c>
    </row>
    <row r="2403" spans="1:3">
      <c r="A2403" s="41">
        <v>4402</v>
      </c>
      <c r="B2403" s="41" t="s">
        <v>121</v>
      </c>
      <c r="C2403" s="41">
        <v>279</v>
      </c>
    </row>
    <row r="2404" spans="1:3">
      <c r="A2404" s="41">
        <v>4403</v>
      </c>
      <c r="B2404" s="41" t="s">
        <v>119</v>
      </c>
      <c r="C2404" s="41">
        <v>72</v>
      </c>
    </row>
    <row r="2405" spans="1:3">
      <c r="A2405" s="41">
        <v>4404</v>
      </c>
      <c r="B2405" s="41" t="s">
        <v>119</v>
      </c>
      <c r="C2405" s="41">
        <v>139</v>
      </c>
    </row>
    <row r="2406" spans="1:3">
      <c r="A2406" s="41">
        <v>4405</v>
      </c>
      <c r="B2406" s="41" t="s">
        <v>112</v>
      </c>
      <c r="C2406" s="41">
        <v>186</v>
      </c>
    </row>
    <row r="2407" spans="1:3">
      <c r="A2407" s="41">
        <v>4406</v>
      </c>
      <c r="B2407" s="41" t="s">
        <v>122</v>
      </c>
      <c r="C2407" s="41">
        <v>167</v>
      </c>
    </row>
    <row r="2408" spans="1:3">
      <c r="A2408" s="41">
        <v>4407</v>
      </c>
      <c r="B2408" s="41" t="s">
        <v>119</v>
      </c>
      <c r="C2408" s="41">
        <v>55</v>
      </c>
    </row>
    <row r="2409" spans="1:3">
      <c r="A2409" s="41">
        <v>4408</v>
      </c>
      <c r="B2409" s="41" t="s">
        <v>108</v>
      </c>
      <c r="C2409" s="41">
        <v>372</v>
      </c>
    </row>
    <row r="2410" spans="1:3">
      <c r="A2410" s="41">
        <v>4409</v>
      </c>
      <c r="B2410" s="41" t="s">
        <v>113</v>
      </c>
      <c r="C2410" s="41">
        <v>186</v>
      </c>
    </row>
    <row r="2411" spans="1:3">
      <c r="A2411" s="41">
        <v>4410</v>
      </c>
      <c r="B2411" s="41" t="s">
        <v>113</v>
      </c>
      <c r="C2411" s="41">
        <v>279</v>
      </c>
    </row>
    <row r="2412" spans="1:3">
      <c r="A2412" s="41">
        <v>4411</v>
      </c>
      <c r="B2412" s="41" t="s">
        <v>110</v>
      </c>
      <c r="C2412" s="41">
        <v>186</v>
      </c>
    </row>
    <row r="2413" spans="1:3">
      <c r="A2413" s="41">
        <v>4412</v>
      </c>
      <c r="B2413" s="41" t="s">
        <v>110</v>
      </c>
      <c r="C2413" s="41">
        <v>186</v>
      </c>
    </row>
    <row r="2414" spans="1:3">
      <c r="A2414" s="41">
        <v>4413</v>
      </c>
      <c r="B2414" s="41" t="s">
        <v>110</v>
      </c>
      <c r="C2414" s="41">
        <v>186</v>
      </c>
    </row>
    <row r="2415" spans="1:3">
      <c r="A2415" s="41">
        <v>4414</v>
      </c>
      <c r="B2415" s="41" t="s">
        <v>113</v>
      </c>
      <c r="C2415" s="41">
        <v>279</v>
      </c>
    </row>
    <row r="2416" spans="1:3">
      <c r="A2416" s="41">
        <v>4415</v>
      </c>
      <c r="B2416" s="41" t="s">
        <v>122</v>
      </c>
      <c r="C2416" s="41">
        <v>379</v>
      </c>
    </row>
    <row r="2417" spans="1:3">
      <c r="A2417" s="41">
        <v>4416</v>
      </c>
      <c r="B2417" s="41" t="s">
        <v>110</v>
      </c>
      <c r="C2417" s="41">
        <v>186</v>
      </c>
    </row>
    <row r="2418" spans="1:3">
      <c r="A2418" s="41">
        <v>4417</v>
      </c>
      <c r="B2418" s="41" t="s">
        <v>119</v>
      </c>
      <c r="C2418" s="41">
        <v>111</v>
      </c>
    </row>
    <row r="2419" spans="1:3">
      <c r="A2419" s="41">
        <v>4418</v>
      </c>
      <c r="B2419" s="41" t="s">
        <v>114</v>
      </c>
      <c r="C2419" s="41">
        <v>186</v>
      </c>
    </row>
    <row r="2420" spans="1:3">
      <c r="A2420" s="41">
        <v>4419</v>
      </c>
      <c r="B2420" s="41" t="s">
        <v>122</v>
      </c>
      <c r="C2420" s="41">
        <v>267</v>
      </c>
    </row>
    <row r="2421" spans="1:3">
      <c r="A2421" s="41">
        <v>4420</v>
      </c>
      <c r="B2421" s="41" t="s">
        <v>122</v>
      </c>
      <c r="C2421" s="41">
        <v>234</v>
      </c>
    </row>
    <row r="2422" spans="1:3">
      <c r="A2422" s="41">
        <v>4421</v>
      </c>
      <c r="B2422" s="41" t="s">
        <v>121</v>
      </c>
      <c r="C2422" s="41">
        <v>167</v>
      </c>
    </row>
    <row r="2423" spans="1:3">
      <c r="A2423" s="41">
        <v>4422</v>
      </c>
      <c r="B2423" s="41" t="s">
        <v>119</v>
      </c>
      <c r="C2423" s="41">
        <v>55</v>
      </c>
    </row>
    <row r="2424" spans="1:3">
      <c r="A2424" s="41">
        <v>4423</v>
      </c>
      <c r="B2424" s="41" t="s">
        <v>108</v>
      </c>
      <c r="C2424" s="41">
        <v>186</v>
      </c>
    </row>
    <row r="2425" spans="1:3">
      <c r="A2425" s="41">
        <v>4424</v>
      </c>
      <c r="B2425" s="41" t="s">
        <v>113</v>
      </c>
      <c r="C2425" s="41">
        <v>186</v>
      </c>
    </row>
    <row r="2426" spans="1:3">
      <c r="A2426" s="41">
        <v>4425</v>
      </c>
      <c r="B2426" s="41" t="s">
        <v>110</v>
      </c>
      <c r="C2426" s="41">
        <v>186</v>
      </c>
    </row>
    <row r="2427" spans="1:3">
      <c r="A2427" s="41">
        <v>4426</v>
      </c>
      <c r="B2427" s="41" t="s">
        <v>121</v>
      </c>
      <c r="C2427" s="41">
        <v>279</v>
      </c>
    </row>
    <row r="2428" spans="1:3">
      <c r="A2428" s="41">
        <v>4427</v>
      </c>
      <c r="B2428" s="41" t="s">
        <v>108</v>
      </c>
      <c r="C2428" s="41">
        <v>372</v>
      </c>
    </row>
    <row r="2429" spans="1:3">
      <c r="A2429" s="41">
        <v>4428</v>
      </c>
      <c r="B2429" s="41" t="s">
        <v>113</v>
      </c>
      <c r="C2429" s="41">
        <v>279</v>
      </c>
    </row>
    <row r="2430" spans="1:3">
      <c r="A2430" s="41">
        <v>4429</v>
      </c>
      <c r="B2430" s="41" t="s">
        <v>113</v>
      </c>
      <c r="C2430" s="41">
        <v>279</v>
      </c>
    </row>
    <row r="2431" spans="1:3">
      <c r="A2431" s="41">
        <v>4430</v>
      </c>
      <c r="B2431" s="41" t="s">
        <v>110</v>
      </c>
      <c r="C2431" s="41">
        <v>186</v>
      </c>
    </row>
    <row r="2432" spans="1:3">
      <c r="A2432" s="41">
        <v>4431</v>
      </c>
      <c r="B2432" s="41" t="s">
        <v>117</v>
      </c>
      <c r="C2432" s="41">
        <v>186</v>
      </c>
    </row>
    <row r="2433" spans="1:3">
      <c r="A2433" s="41">
        <v>4432</v>
      </c>
      <c r="B2433" s="41" t="s">
        <v>119</v>
      </c>
      <c r="C2433" s="41">
        <v>178</v>
      </c>
    </row>
    <row r="2434" spans="1:3">
      <c r="A2434" s="41">
        <v>4433</v>
      </c>
      <c r="B2434" s="41" t="s">
        <v>116</v>
      </c>
      <c r="C2434" s="41">
        <v>186</v>
      </c>
    </row>
    <row r="2435" spans="1:3">
      <c r="A2435" s="41">
        <v>4434</v>
      </c>
      <c r="B2435" s="41" t="s">
        <v>111</v>
      </c>
      <c r="C2435" s="41">
        <v>186</v>
      </c>
    </row>
    <row r="2436" spans="1:3">
      <c r="A2436" s="41">
        <v>4435</v>
      </c>
      <c r="B2436" s="41" t="s">
        <v>108</v>
      </c>
      <c r="C2436" s="41">
        <v>372</v>
      </c>
    </row>
    <row r="2437" spans="1:3">
      <c r="A2437" s="41">
        <v>4436</v>
      </c>
      <c r="B2437" s="41" t="s">
        <v>110</v>
      </c>
      <c r="C2437" s="41">
        <v>186</v>
      </c>
    </row>
    <row r="2438" spans="1:3">
      <c r="A2438" s="41">
        <v>4437</v>
      </c>
      <c r="B2438" s="41" t="s">
        <v>108</v>
      </c>
      <c r="C2438" s="41">
        <v>372</v>
      </c>
    </row>
    <row r="2439" spans="1:3">
      <c r="A2439" s="41">
        <v>4438</v>
      </c>
      <c r="B2439" s="41" t="s">
        <v>108</v>
      </c>
      <c r="C2439" s="41">
        <v>372</v>
      </c>
    </row>
    <row r="2440" spans="1:3">
      <c r="A2440" s="41">
        <v>4439</v>
      </c>
      <c r="B2440" s="41" t="s">
        <v>113</v>
      </c>
      <c r="C2440" s="41">
        <v>279</v>
      </c>
    </row>
    <row r="2441" spans="1:3">
      <c r="A2441" s="41">
        <v>4440</v>
      </c>
      <c r="B2441" s="41" t="s">
        <v>113</v>
      </c>
      <c r="C2441" s="41">
        <v>279</v>
      </c>
    </row>
    <row r="2442" spans="1:3">
      <c r="A2442" s="41">
        <v>4441</v>
      </c>
      <c r="B2442" s="41" t="s">
        <v>122</v>
      </c>
      <c r="C2442" s="41">
        <v>446</v>
      </c>
    </row>
    <row r="2443" spans="1:3">
      <c r="A2443" s="41">
        <v>4442</v>
      </c>
      <c r="B2443" s="41" t="s">
        <v>110</v>
      </c>
      <c r="C2443" s="41">
        <v>186</v>
      </c>
    </row>
    <row r="2444" spans="1:3">
      <c r="A2444" s="41">
        <v>4443</v>
      </c>
      <c r="B2444" s="41" t="s">
        <v>110</v>
      </c>
      <c r="C2444" s="41">
        <v>186</v>
      </c>
    </row>
    <row r="2445" spans="1:3">
      <c r="A2445" s="41">
        <v>4444</v>
      </c>
      <c r="B2445" s="41" t="s">
        <v>117</v>
      </c>
      <c r="C2445" s="41">
        <v>186</v>
      </c>
    </row>
    <row r="2446" spans="1:3">
      <c r="A2446" s="41">
        <v>4445</v>
      </c>
      <c r="B2446" s="41" t="s">
        <v>119</v>
      </c>
      <c r="C2446" s="41">
        <v>111</v>
      </c>
    </row>
    <row r="2447" spans="1:3">
      <c r="A2447" s="41">
        <v>4446</v>
      </c>
      <c r="B2447" s="41" t="s">
        <v>115</v>
      </c>
      <c r="C2447" s="41">
        <v>186</v>
      </c>
    </row>
    <row r="2448" spans="1:3">
      <c r="A2448" s="41">
        <v>4447</v>
      </c>
      <c r="B2448" s="41" t="s">
        <v>114</v>
      </c>
      <c r="C2448" s="41">
        <v>186</v>
      </c>
    </row>
    <row r="2449" spans="1:3">
      <c r="A2449" s="41">
        <v>4448</v>
      </c>
      <c r="B2449" s="41" t="s">
        <v>114</v>
      </c>
      <c r="C2449" s="41">
        <v>186</v>
      </c>
    </row>
    <row r="2450" spans="1:3">
      <c r="A2450" s="41">
        <v>4449</v>
      </c>
      <c r="B2450" s="41" t="s">
        <v>118</v>
      </c>
      <c r="C2450" s="41">
        <v>186</v>
      </c>
    </row>
    <row r="2451" spans="1:3">
      <c r="A2451" s="41">
        <v>4450</v>
      </c>
      <c r="B2451" s="41" t="s">
        <v>113</v>
      </c>
      <c r="C2451" s="41">
        <v>372</v>
      </c>
    </row>
    <row r="2452" spans="1:3">
      <c r="A2452" s="41">
        <v>4451</v>
      </c>
      <c r="B2452" s="41" t="s">
        <v>113</v>
      </c>
      <c r="C2452" s="41">
        <v>279</v>
      </c>
    </row>
    <row r="2453" spans="1:3">
      <c r="A2453" s="41">
        <v>4452</v>
      </c>
      <c r="B2453" s="41" t="s">
        <v>122</v>
      </c>
      <c r="C2453" s="41">
        <v>301</v>
      </c>
    </row>
    <row r="2454" spans="1:3">
      <c r="A2454" s="41">
        <v>4453</v>
      </c>
      <c r="B2454" s="41" t="s">
        <v>122</v>
      </c>
      <c r="C2454" s="41">
        <v>496</v>
      </c>
    </row>
    <row r="2455" spans="1:3">
      <c r="A2455" s="41">
        <v>4454</v>
      </c>
      <c r="B2455" s="41" t="s">
        <v>110</v>
      </c>
      <c r="C2455" s="41">
        <v>186</v>
      </c>
    </row>
    <row r="2456" spans="1:3">
      <c r="A2456" s="41">
        <v>4455</v>
      </c>
      <c r="B2456" s="41" t="s">
        <v>110</v>
      </c>
      <c r="C2456" s="41">
        <v>186</v>
      </c>
    </row>
    <row r="2457" spans="1:3">
      <c r="A2457" s="41">
        <v>4456</v>
      </c>
      <c r="B2457" s="41" t="s">
        <v>119</v>
      </c>
      <c r="C2457" s="41">
        <v>200</v>
      </c>
    </row>
    <row r="2458" spans="1:3">
      <c r="A2458" s="41">
        <v>4457</v>
      </c>
      <c r="B2458" s="41" t="s">
        <v>108</v>
      </c>
      <c r="C2458" s="41">
        <v>186</v>
      </c>
    </row>
    <row r="2459" spans="1:3">
      <c r="A2459" s="41">
        <v>4458</v>
      </c>
      <c r="B2459" s="41" t="s">
        <v>113</v>
      </c>
      <c r="C2459" s="41">
        <v>186</v>
      </c>
    </row>
    <row r="2460" spans="1:3">
      <c r="A2460" s="41">
        <v>4459</v>
      </c>
      <c r="B2460" s="41" t="s">
        <v>122</v>
      </c>
      <c r="C2460" s="41">
        <v>279</v>
      </c>
    </row>
    <row r="2461" spans="1:3">
      <c r="A2461" s="41">
        <v>4460</v>
      </c>
      <c r="B2461" s="41" t="s">
        <v>110</v>
      </c>
      <c r="C2461" s="41">
        <v>186</v>
      </c>
    </row>
    <row r="2462" spans="1:3">
      <c r="A2462" s="41">
        <v>4461</v>
      </c>
      <c r="B2462" s="41" t="s">
        <v>119</v>
      </c>
      <c r="C2462" s="41">
        <v>100</v>
      </c>
    </row>
    <row r="2463" spans="1:3">
      <c r="A2463" s="41">
        <v>4462</v>
      </c>
      <c r="B2463" s="41" t="s">
        <v>108</v>
      </c>
      <c r="C2463" s="41">
        <v>372</v>
      </c>
    </row>
    <row r="2464" spans="1:3">
      <c r="A2464" s="41">
        <v>4463</v>
      </c>
      <c r="B2464" s="41" t="s">
        <v>113</v>
      </c>
      <c r="C2464" s="41">
        <v>186</v>
      </c>
    </row>
    <row r="2465" spans="1:3">
      <c r="A2465" s="41">
        <v>4464</v>
      </c>
      <c r="B2465" s="41" t="s">
        <v>122</v>
      </c>
      <c r="C2465" s="41">
        <v>468</v>
      </c>
    </row>
    <row r="2466" spans="1:3">
      <c r="A2466" s="41">
        <v>4465</v>
      </c>
      <c r="B2466" s="41" t="s">
        <v>110</v>
      </c>
      <c r="C2466" s="41">
        <v>186</v>
      </c>
    </row>
    <row r="2467" spans="1:3">
      <c r="A2467" s="41">
        <v>4466</v>
      </c>
      <c r="B2467" s="41" t="s">
        <v>119</v>
      </c>
      <c r="C2467" s="41">
        <v>89</v>
      </c>
    </row>
    <row r="2468" spans="1:3">
      <c r="A2468" s="41">
        <v>4467</v>
      </c>
      <c r="B2468" s="41" t="s">
        <v>113</v>
      </c>
      <c r="C2468" s="41">
        <v>372</v>
      </c>
    </row>
    <row r="2469" spans="1:3">
      <c r="A2469" s="41">
        <v>4468</v>
      </c>
      <c r="B2469" s="41" t="s">
        <v>108</v>
      </c>
      <c r="C2469" s="41">
        <v>279</v>
      </c>
    </row>
    <row r="2470" spans="1:3">
      <c r="A2470" s="41">
        <v>4469</v>
      </c>
      <c r="B2470" s="41" t="s">
        <v>122</v>
      </c>
      <c r="C2470" s="41">
        <v>390</v>
      </c>
    </row>
    <row r="2471" spans="1:3">
      <c r="A2471" s="41">
        <v>4470</v>
      </c>
      <c r="B2471" s="41" t="s">
        <v>110</v>
      </c>
      <c r="C2471" s="41">
        <v>186</v>
      </c>
    </row>
    <row r="2472" spans="1:3">
      <c r="A2472" s="41">
        <v>4471</v>
      </c>
      <c r="B2472" s="41" t="s">
        <v>121</v>
      </c>
      <c r="C2472" s="41">
        <v>83</v>
      </c>
    </row>
    <row r="2473" spans="1:3">
      <c r="A2473" s="41">
        <v>4472</v>
      </c>
      <c r="B2473" s="41" t="s">
        <v>119</v>
      </c>
      <c r="C2473" s="41">
        <v>111</v>
      </c>
    </row>
    <row r="2474" spans="1:3">
      <c r="A2474" s="41">
        <v>4473</v>
      </c>
      <c r="B2474" s="41" t="s">
        <v>124</v>
      </c>
      <c r="C2474" s="41">
        <v>89</v>
      </c>
    </row>
    <row r="2475" spans="1:3">
      <c r="A2475" s="41">
        <v>4474</v>
      </c>
      <c r="B2475" s="41" t="s">
        <v>113</v>
      </c>
      <c r="C2475" s="41">
        <v>372</v>
      </c>
    </row>
    <row r="2476" spans="1:3">
      <c r="A2476" s="41">
        <v>4475</v>
      </c>
      <c r="B2476" s="41" t="s">
        <v>108</v>
      </c>
      <c r="C2476" s="41">
        <v>372</v>
      </c>
    </row>
    <row r="2477" spans="1:3">
      <c r="A2477" s="41">
        <v>4476</v>
      </c>
      <c r="B2477" s="41" t="s">
        <v>122</v>
      </c>
      <c r="C2477" s="41">
        <v>279</v>
      </c>
    </row>
    <row r="2478" spans="1:3">
      <c r="A2478" s="41">
        <v>4477</v>
      </c>
      <c r="B2478" s="41" t="s">
        <v>110</v>
      </c>
      <c r="C2478" s="41">
        <v>186</v>
      </c>
    </row>
    <row r="2479" spans="1:3">
      <c r="A2479" s="41">
        <v>4478</v>
      </c>
      <c r="B2479" s="41" t="s">
        <v>119</v>
      </c>
      <c r="C2479" s="41">
        <v>55</v>
      </c>
    </row>
    <row r="2480" spans="1:3">
      <c r="A2480" s="41">
        <v>4479</v>
      </c>
      <c r="B2480" s="41" t="s">
        <v>119</v>
      </c>
      <c r="C2480" s="41">
        <v>111</v>
      </c>
    </row>
    <row r="2481" spans="1:3">
      <c r="A2481" s="41">
        <v>4480</v>
      </c>
      <c r="B2481" s="41" t="s">
        <v>124</v>
      </c>
      <c r="C2481" s="41">
        <v>161</v>
      </c>
    </row>
    <row r="2482" spans="1:3">
      <c r="A2482" s="41">
        <v>4481</v>
      </c>
      <c r="B2482" s="41" t="s">
        <v>108</v>
      </c>
      <c r="C2482" s="41">
        <v>186</v>
      </c>
    </row>
    <row r="2483" spans="1:3">
      <c r="A2483" s="41">
        <v>4482</v>
      </c>
      <c r="B2483" s="41" t="s">
        <v>108</v>
      </c>
      <c r="C2483" s="41">
        <v>186</v>
      </c>
    </row>
    <row r="2484" spans="1:3">
      <c r="A2484" s="41">
        <v>4483</v>
      </c>
      <c r="B2484" s="41" t="s">
        <v>113</v>
      </c>
      <c r="C2484" s="41">
        <v>372</v>
      </c>
    </row>
    <row r="2485" spans="1:3">
      <c r="A2485" s="41">
        <v>4484</v>
      </c>
      <c r="B2485" s="41" t="s">
        <v>113</v>
      </c>
      <c r="C2485" s="41">
        <v>186</v>
      </c>
    </row>
    <row r="2486" spans="1:3">
      <c r="A2486" s="41">
        <v>4485</v>
      </c>
      <c r="B2486" s="41" t="s">
        <v>113</v>
      </c>
      <c r="C2486" s="41">
        <v>186</v>
      </c>
    </row>
    <row r="2487" spans="1:3">
      <c r="A2487" s="41">
        <v>4486</v>
      </c>
      <c r="B2487" s="41" t="s">
        <v>113</v>
      </c>
      <c r="C2487" s="41">
        <v>279</v>
      </c>
    </row>
    <row r="2488" spans="1:3">
      <c r="A2488" s="41">
        <v>4487</v>
      </c>
      <c r="B2488" s="41" t="s">
        <v>113</v>
      </c>
      <c r="C2488" s="41">
        <v>279</v>
      </c>
    </row>
    <row r="2489" spans="1:3">
      <c r="A2489" s="41">
        <v>4488</v>
      </c>
      <c r="B2489" s="41" t="s">
        <v>113</v>
      </c>
      <c r="C2489" s="41">
        <v>279</v>
      </c>
    </row>
    <row r="2490" spans="1:3">
      <c r="A2490" s="41">
        <v>4489</v>
      </c>
      <c r="B2490" s="41" t="s">
        <v>113</v>
      </c>
      <c r="C2490" s="41">
        <v>279</v>
      </c>
    </row>
    <row r="2491" spans="1:3">
      <c r="A2491" s="41">
        <v>4490</v>
      </c>
      <c r="B2491" s="41" t="s">
        <v>113</v>
      </c>
      <c r="C2491" s="41">
        <v>279</v>
      </c>
    </row>
    <row r="2492" spans="1:3">
      <c r="A2492" s="41">
        <v>4491</v>
      </c>
      <c r="B2492" s="41" t="s">
        <v>122</v>
      </c>
      <c r="C2492" s="41">
        <v>279</v>
      </c>
    </row>
    <row r="2493" spans="1:3">
      <c r="A2493" s="41">
        <v>4492</v>
      </c>
      <c r="B2493" s="41" t="s">
        <v>122</v>
      </c>
      <c r="C2493" s="41">
        <v>502</v>
      </c>
    </row>
    <row r="2494" spans="1:3">
      <c r="A2494" s="41">
        <v>4493</v>
      </c>
      <c r="B2494" s="41" t="s">
        <v>122</v>
      </c>
      <c r="C2494" s="41">
        <v>502</v>
      </c>
    </row>
    <row r="2495" spans="1:3">
      <c r="A2495" s="41">
        <v>4494</v>
      </c>
      <c r="B2495" s="41" t="s">
        <v>127</v>
      </c>
      <c r="C2495" s="41">
        <v>502</v>
      </c>
    </row>
    <row r="2496" spans="1:3">
      <c r="A2496" s="41">
        <v>4495</v>
      </c>
      <c r="B2496" s="41" t="s">
        <v>110</v>
      </c>
      <c r="C2496" s="41">
        <v>186</v>
      </c>
    </row>
    <row r="2497" spans="1:3">
      <c r="A2497" s="41">
        <v>4496</v>
      </c>
      <c r="B2497" s="41" t="s">
        <v>110</v>
      </c>
      <c r="C2497" s="41">
        <v>186</v>
      </c>
    </row>
    <row r="2498" spans="1:3">
      <c r="A2498" s="41">
        <v>4497</v>
      </c>
      <c r="B2498" s="41" t="s">
        <v>110</v>
      </c>
      <c r="C2498" s="41">
        <v>186</v>
      </c>
    </row>
    <row r="2499" spans="1:3">
      <c r="A2499" s="41">
        <v>4498</v>
      </c>
      <c r="B2499" s="41" t="s">
        <v>110</v>
      </c>
      <c r="C2499" s="41">
        <v>186</v>
      </c>
    </row>
    <row r="2500" spans="1:3">
      <c r="A2500" s="41">
        <v>4499</v>
      </c>
      <c r="B2500" s="41" t="s">
        <v>110</v>
      </c>
      <c r="C2500" s="41">
        <v>186</v>
      </c>
    </row>
    <row r="2501" spans="1:3">
      <c r="A2501" s="41">
        <v>4500</v>
      </c>
      <c r="B2501" s="41" t="s">
        <v>110</v>
      </c>
      <c r="C2501" s="41">
        <v>186</v>
      </c>
    </row>
    <row r="2502" spans="1:3">
      <c r="A2502" s="41">
        <v>4501</v>
      </c>
      <c r="B2502" s="41" t="s">
        <v>110</v>
      </c>
      <c r="C2502" s="41">
        <v>186</v>
      </c>
    </row>
    <row r="2503" spans="1:3">
      <c r="A2503" s="41">
        <v>4502</v>
      </c>
      <c r="B2503" s="41" t="s">
        <v>121</v>
      </c>
      <c r="C2503" s="41">
        <v>558</v>
      </c>
    </row>
    <row r="2504" spans="1:3">
      <c r="A2504" s="41">
        <v>4503</v>
      </c>
      <c r="B2504" s="41" t="s">
        <v>117</v>
      </c>
      <c r="C2504" s="41">
        <v>186</v>
      </c>
    </row>
    <row r="2505" spans="1:3">
      <c r="A2505" s="41">
        <v>4504</v>
      </c>
      <c r="B2505" s="41" t="s">
        <v>119</v>
      </c>
      <c r="C2505" s="41">
        <v>72</v>
      </c>
    </row>
    <row r="2506" spans="1:3">
      <c r="A2506" s="41">
        <v>4505</v>
      </c>
      <c r="B2506" s="41" t="s">
        <v>119</v>
      </c>
      <c r="C2506" s="41">
        <v>27</v>
      </c>
    </row>
    <row r="2507" spans="1:3">
      <c r="A2507" s="41">
        <v>4506</v>
      </c>
      <c r="B2507" s="41" t="s">
        <v>119</v>
      </c>
      <c r="C2507" s="41">
        <v>55</v>
      </c>
    </row>
    <row r="2508" spans="1:3">
      <c r="A2508" s="41">
        <v>4507</v>
      </c>
      <c r="B2508" s="41" t="s">
        <v>119</v>
      </c>
      <c r="C2508" s="41">
        <v>55</v>
      </c>
    </row>
    <row r="2509" spans="1:3">
      <c r="A2509" s="41">
        <v>4508</v>
      </c>
      <c r="B2509" s="41" t="s">
        <v>119</v>
      </c>
      <c r="C2509" s="41">
        <v>167</v>
      </c>
    </row>
    <row r="2510" spans="1:3">
      <c r="A2510" s="41">
        <v>4509</v>
      </c>
      <c r="B2510" s="41" t="s">
        <v>109</v>
      </c>
      <c r="C2510" s="41">
        <v>186</v>
      </c>
    </row>
    <row r="2511" spans="1:3">
      <c r="A2511" s="41">
        <v>4510</v>
      </c>
      <c r="B2511" s="41" t="s">
        <v>120</v>
      </c>
      <c r="C2511" s="41">
        <v>186</v>
      </c>
    </row>
    <row r="2512" spans="1:3">
      <c r="A2512" s="41">
        <v>4511</v>
      </c>
      <c r="B2512" s="41" t="s">
        <v>116</v>
      </c>
      <c r="C2512" s="41">
        <v>186</v>
      </c>
    </row>
    <row r="2513" spans="1:3">
      <c r="A2513" s="41">
        <v>4512</v>
      </c>
      <c r="B2513" s="41" t="s">
        <v>116</v>
      </c>
      <c r="C2513" s="41">
        <v>186</v>
      </c>
    </row>
    <row r="2514" spans="1:3">
      <c r="A2514" s="41">
        <v>4513</v>
      </c>
      <c r="B2514" s="41" t="s">
        <v>112</v>
      </c>
      <c r="C2514" s="41">
        <v>186</v>
      </c>
    </row>
    <row r="2515" spans="1:3">
      <c r="A2515" s="41">
        <v>4514</v>
      </c>
      <c r="B2515" s="41" t="s">
        <v>112</v>
      </c>
      <c r="C2515" s="41">
        <v>186</v>
      </c>
    </row>
    <row r="2516" spans="1:3">
      <c r="A2516" s="41">
        <v>4515</v>
      </c>
      <c r="B2516" s="41" t="s">
        <v>107</v>
      </c>
      <c r="C2516" s="41">
        <v>186</v>
      </c>
    </row>
    <row r="2517" spans="1:3">
      <c r="A2517" s="41">
        <v>4516</v>
      </c>
      <c r="B2517" s="41" t="s">
        <v>114</v>
      </c>
      <c r="C2517" s="41">
        <v>186</v>
      </c>
    </row>
    <row r="2518" spans="1:3">
      <c r="A2518" s="41">
        <v>4517</v>
      </c>
      <c r="B2518" s="41" t="s">
        <v>114</v>
      </c>
      <c r="C2518" s="41">
        <v>186</v>
      </c>
    </row>
    <row r="2519" spans="1:3">
      <c r="A2519" s="41">
        <v>4518</v>
      </c>
      <c r="B2519" s="41" t="s">
        <v>122</v>
      </c>
      <c r="C2519" s="41">
        <v>186</v>
      </c>
    </row>
    <row r="2520" spans="1:3">
      <c r="A2520" s="41">
        <v>4519</v>
      </c>
      <c r="B2520" s="41" t="s">
        <v>122</v>
      </c>
      <c r="C2520" s="41">
        <v>412</v>
      </c>
    </row>
    <row r="2521" spans="1:3">
      <c r="A2521" s="41">
        <v>4520</v>
      </c>
      <c r="B2521" s="41" t="s">
        <v>122</v>
      </c>
      <c r="C2521" s="41">
        <v>279</v>
      </c>
    </row>
    <row r="2522" spans="1:3">
      <c r="A2522" s="41">
        <v>4521</v>
      </c>
      <c r="B2522" s="41" t="s">
        <v>127</v>
      </c>
      <c r="C2522" s="41">
        <v>446</v>
      </c>
    </row>
    <row r="2523" spans="1:3">
      <c r="A2523" s="41">
        <v>4522</v>
      </c>
      <c r="B2523" s="41" t="s">
        <v>110</v>
      </c>
      <c r="C2523" s="41">
        <v>186</v>
      </c>
    </row>
    <row r="2524" spans="1:3">
      <c r="A2524" s="41">
        <v>4523</v>
      </c>
      <c r="B2524" s="41" t="s">
        <v>119</v>
      </c>
      <c r="C2524" s="41">
        <v>89</v>
      </c>
    </row>
    <row r="2525" spans="1:3">
      <c r="A2525" s="41">
        <v>4524</v>
      </c>
      <c r="B2525" s="41" t="s">
        <v>119</v>
      </c>
      <c r="C2525" s="41">
        <v>55</v>
      </c>
    </row>
    <row r="2526" spans="1:3">
      <c r="A2526" s="41">
        <v>4525</v>
      </c>
      <c r="B2526" s="41" t="s">
        <v>113</v>
      </c>
      <c r="C2526" s="41">
        <v>372</v>
      </c>
    </row>
    <row r="2527" spans="1:3">
      <c r="A2527" s="41">
        <v>4526</v>
      </c>
      <c r="B2527" s="41" t="s">
        <v>113</v>
      </c>
      <c r="C2527" s="41">
        <v>279</v>
      </c>
    </row>
    <row r="2528" spans="1:3">
      <c r="A2528" s="41">
        <v>4527</v>
      </c>
      <c r="B2528" s="41" t="s">
        <v>122</v>
      </c>
      <c r="C2528" s="41">
        <v>468</v>
      </c>
    </row>
    <row r="2529" spans="1:3">
      <c r="A2529" s="41">
        <v>4528</v>
      </c>
      <c r="B2529" s="41" t="s">
        <v>122</v>
      </c>
      <c r="C2529" s="41">
        <v>502</v>
      </c>
    </row>
    <row r="2530" spans="1:3">
      <c r="A2530" s="41">
        <v>4529</v>
      </c>
      <c r="B2530" s="41" t="s">
        <v>127</v>
      </c>
      <c r="C2530" s="41">
        <v>446</v>
      </c>
    </row>
    <row r="2531" spans="1:3">
      <c r="A2531" s="41">
        <v>4530</v>
      </c>
      <c r="B2531" s="41" t="s">
        <v>110</v>
      </c>
      <c r="C2531" s="41">
        <v>186</v>
      </c>
    </row>
    <row r="2532" spans="1:3">
      <c r="A2532" s="41">
        <v>4531</v>
      </c>
      <c r="B2532" s="41" t="s">
        <v>110</v>
      </c>
      <c r="C2532" s="41">
        <v>186</v>
      </c>
    </row>
    <row r="2533" spans="1:3">
      <c r="A2533" s="41">
        <v>4532</v>
      </c>
      <c r="B2533" s="41" t="s">
        <v>110</v>
      </c>
      <c r="C2533" s="41">
        <v>186</v>
      </c>
    </row>
    <row r="2534" spans="1:3">
      <c r="A2534" s="41">
        <v>4533</v>
      </c>
      <c r="B2534" s="41" t="s">
        <v>110</v>
      </c>
      <c r="C2534" s="41">
        <v>186</v>
      </c>
    </row>
    <row r="2535" spans="1:3">
      <c r="A2535" s="41">
        <v>4534</v>
      </c>
      <c r="B2535" s="41" t="s">
        <v>119</v>
      </c>
      <c r="C2535" s="41">
        <v>55</v>
      </c>
    </row>
    <row r="2536" spans="1:3">
      <c r="A2536" s="41">
        <v>4535</v>
      </c>
      <c r="B2536" s="41" t="s">
        <v>119</v>
      </c>
      <c r="C2536" s="41">
        <v>55</v>
      </c>
    </row>
    <row r="2537" spans="1:3">
      <c r="A2537" s="41">
        <v>4536</v>
      </c>
      <c r="B2537" s="41" t="s">
        <v>120</v>
      </c>
      <c r="C2537" s="41">
        <v>186</v>
      </c>
    </row>
    <row r="2538" spans="1:3">
      <c r="A2538" s="41">
        <v>4537</v>
      </c>
      <c r="B2538" s="41" t="s">
        <v>111</v>
      </c>
      <c r="C2538" s="41">
        <v>186</v>
      </c>
    </row>
    <row r="2539" spans="1:3">
      <c r="A2539" s="41">
        <v>4538</v>
      </c>
      <c r="B2539" s="41" t="s">
        <v>112</v>
      </c>
      <c r="C2539" s="41">
        <v>186</v>
      </c>
    </row>
    <row r="2540" spans="1:3">
      <c r="A2540" s="41">
        <v>4539</v>
      </c>
      <c r="B2540" s="41" t="s">
        <v>114</v>
      </c>
      <c r="C2540" s="41">
        <v>186</v>
      </c>
    </row>
    <row r="2541" spans="1:3">
      <c r="A2541" s="41">
        <v>4540</v>
      </c>
      <c r="B2541" s="41" t="s">
        <v>114</v>
      </c>
      <c r="C2541" s="41">
        <v>186</v>
      </c>
    </row>
    <row r="2542" spans="1:3">
      <c r="A2542" s="41">
        <v>4541</v>
      </c>
      <c r="B2542" s="41" t="s">
        <v>126</v>
      </c>
      <c r="C2542" s="41">
        <v>186</v>
      </c>
    </row>
    <row r="2543" spans="1:3">
      <c r="A2543" s="41">
        <v>4542</v>
      </c>
      <c r="B2543" s="41" t="s">
        <v>112</v>
      </c>
      <c r="C2543" s="41">
        <v>186</v>
      </c>
    </row>
    <row r="2544" spans="1:3">
      <c r="A2544" s="41">
        <v>4543</v>
      </c>
      <c r="B2544" s="41" t="s">
        <v>108</v>
      </c>
      <c r="C2544" s="41">
        <v>372</v>
      </c>
    </row>
    <row r="2545" spans="1:3">
      <c r="A2545" s="41">
        <v>4544</v>
      </c>
      <c r="B2545" s="41" t="s">
        <v>110</v>
      </c>
      <c r="C2545" s="41">
        <v>186</v>
      </c>
    </row>
    <row r="2546" spans="1:3">
      <c r="A2546" s="41">
        <v>4545</v>
      </c>
      <c r="B2546" s="41" t="s">
        <v>124</v>
      </c>
      <c r="C2546" s="41">
        <v>161</v>
      </c>
    </row>
    <row r="2547" spans="1:3">
      <c r="A2547" s="41">
        <v>4546</v>
      </c>
      <c r="B2547" s="41" t="s">
        <v>109</v>
      </c>
      <c r="C2547" s="41">
        <v>186</v>
      </c>
    </row>
    <row r="2548" spans="1:3">
      <c r="A2548" s="41">
        <v>4547</v>
      </c>
      <c r="B2548" s="41" t="s">
        <v>108</v>
      </c>
      <c r="C2548" s="41">
        <v>372</v>
      </c>
    </row>
    <row r="2549" spans="1:3">
      <c r="A2549" s="41">
        <v>4548</v>
      </c>
      <c r="B2549" s="41" t="s">
        <v>113</v>
      </c>
      <c r="C2549" s="41">
        <v>279</v>
      </c>
    </row>
    <row r="2550" spans="1:3">
      <c r="A2550" s="41">
        <v>4549</v>
      </c>
      <c r="B2550" s="41" t="s">
        <v>122</v>
      </c>
      <c r="C2550" s="41">
        <v>502</v>
      </c>
    </row>
    <row r="2551" spans="1:3">
      <c r="A2551" s="41">
        <v>4550</v>
      </c>
      <c r="B2551" s="41" t="s">
        <v>110</v>
      </c>
      <c r="C2551" s="41">
        <v>186</v>
      </c>
    </row>
    <row r="2552" spans="1:3">
      <c r="A2552" s="41">
        <v>4551</v>
      </c>
      <c r="B2552" s="41" t="s">
        <v>119</v>
      </c>
      <c r="C2552" s="41">
        <v>50</v>
      </c>
    </row>
    <row r="2553" spans="1:3">
      <c r="A2553" s="41">
        <v>4552</v>
      </c>
      <c r="B2553" s="41" t="s">
        <v>124</v>
      </c>
      <c r="C2553" s="41">
        <v>100</v>
      </c>
    </row>
    <row r="2554" spans="1:3">
      <c r="A2554" s="41">
        <v>4553</v>
      </c>
      <c r="B2554" s="41" t="s">
        <v>112</v>
      </c>
      <c r="C2554" s="41">
        <v>186</v>
      </c>
    </row>
    <row r="2555" spans="1:3">
      <c r="A2555" s="41">
        <v>4554</v>
      </c>
      <c r="B2555" s="41" t="s">
        <v>112</v>
      </c>
      <c r="C2555" s="41">
        <v>186</v>
      </c>
    </row>
    <row r="2556" spans="1:3">
      <c r="A2556" s="41">
        <v>4555</v>
      </c>
      <c r="B2556" s="41" t="s">
        <v>112</v>
      </c>
      <c r="C2556" s="41">
        <v>186</v>
      </c>
    </row>
    <row r="2557" spans="1:3">
      <c r="A2557" s="41">
        <v>4556</v>
      </c>
      <c r="B2557" s="41" t="s">
        <v>112</v>
      </c>
      <c r="C2557" s="41">
        <v>186</v>
      </c>
    </row>
    <row r="2558" spans="1:3">
      <c r="A2558" s="41">
        <v>4557</v>
      </c>
      <c r="B2558" s="41" t="s">
        <v>123</v>
      </c>
      <c r="C2558" s="41">
        <v>186</v>
      </c>
    </row>
    <row r="2559" spans="1:3">
      <c r="A2559" s="41">
        <v>4558</v>
      </c>
      <c r="B2559" s="41" t="s">
        <v>123</v>
      </c>
      <c r="C2559" s="41">
        <v>186</v>
      </c>
    </row>
    <row r="2560" spans="1:3">
      <c r="A2560" s="41">
        <v>4559</v>
      </c>
      <c r="B2560" s="41" t="s">
        <v>108</v>
      </c>
      <c r="C2560" s="41">
        <v>186</v>
      </c>
    </row>
    <row r="2561" spans="1:3">
      <c r="A2561" s="41">
        <v>4560</v>
      </c>
      <c r="B2561" s="41" t="s">
        <v>113</v>
      </c>
      <c r="C2561" s="41">
        <v>372</v>
      </c>
    </row>
    <row r="2562" spans="1:3">
      <c r="A2562" s="41">
        <v>4561</v>
      </c>
      <c r="B2562" s="41" t="s">
        <v>122</v>
      </c>
      <c r="C2562" s="41">
        <v>468</v>
      </c>
    </row>
    <row r="2563" spans="1:3">
      <c r="A2563" s="41">
        <v>4562</v>
      </c>
      <c r="B2563" s="41" t="s">
        <v>127</v>
      </c>
      <c r="C2563" s="41">
        <v>401</v>
      </c>
    </row>
    <row r="2564" spans="1:3">
      <c r="A2564" s="41">
        <v>4563</v>
      </c>
      <c r="B2564" s="41" t="s">
        <v>121</v>
      </c>
      <c r="C2564" s="41">
        <v>167</v>
      </c>
    </row>
    <row r="2565" spans="1:3">
      <c r="A2565" s="41">
        <v>4564</v>
      </c>
      <c r="B2565" s="41" t="s">
        <v>119</v>
      </c>
      <c r="C2565" s="41">
        <v>139</v>
      </c>
    </row>
    <row r="2566" spans="1:3">
      <c r="A2566" s="41">
        <v>4565</v>
      </c>
      <c r="B2566" s="41" t="s">
        <v>119</v>
      </c>
      <c r="C2566" s="41">
        <v>156</v>
      </c>
    </row>
    <row r="2567" spans="1:3">
      <c r="A2567" s="41">
        <v>4566</v>
      </c>
      <c r="B2567" s="41" t="s">
        <v>119</v>
      </c>
      <c r="C2567" s="41">
        <v>55</v>
      </c>
    </row>
    <row r="2568" spans="1:3">
      <c r="A2568" s="41">
        <v>4567</v>
      </c>
      <c r="B2568" s="41" t="s">
        <v>124</v>
      </c>
      <c r="C2568" s="41">
        <v>161</v>
      </c>
    </row>
    <row r="2569" spans="1:3">
      <c r="A2569" s="41">
        <v>4568</v>
      </c>
      <c r="B2569" s="41" t="s">
        <v>120</v>
      </c>
      <c r="C2569" s="41">
        <v>186</v>
      </c>
    </row>
    <row r="2570" spans="1:3">
      <c r="A2570" s="41">
        <v>4569</v>
      </c>
      <c r="B2570" s="41" t="s">
        <v>111</v>
      </c>
      <c r="C2570" s="41">
        <v>186</v>
      </c>
    </row>
    <row r="2571" spans="1:3">
      <c r="A2571" s="41">
        <v>4570</v>
      </c>
      <c r="B2571" s="41" t="s">
        <v>112</v>
      </c>
      <c r="C2571" s="41">
        <v>186</v>
      </c>
    </row>
    <row r="2572" spans="1:3">
      <c r="A2572" s="41">
        <v>4571</v>
      </c>
      <c r="B2572" s="41" t="s">
        <v>129</v>
      </c>
      <c r="C2572" s="41">
        <v>279</v>
      </c>
    </row>
    <row r="2573" spans="1:3">
      <c r="A2573" s="41">
        <v>4572</v>
      </c>
      <c r="B2573" s="41" t="s">
        <v>108</v>
      </c>
      <c r="C2573" s="41">
        <v>279</v>
      </c>
    </row>
    <row r="2574" spans="1:3">
      <c r="A2574" s="41">
        <v>4573</v>
      </c>
      <c r="B2574" s="41" t="s">
        <v>113</v>
      </c>
      <c r="C2574" s="41">
        <v>186</v>
      </c>
    </row>
    <row r="2575" spans="1:3">
      <c r="A2575" s="41">
        <v>4574</v>
      </c>
      <c r="B2575" s="41" t="s">
        <v>122</v>
      </c>
      <c r="C2575" s="41">
        <v>457</v>
      </c>
    </row>
    <row r="2576" spans="1:3">
      <c r="A2576" s="41">
        <v>4575</v>
      </c>
      <c r="B2576" s="41" t="s">
        <v>122</v>
      </c>
      <c r="C2576" s="41">
        <v>267</v>
      </c>
    </row>
    <row r="2577" spans="1:3">
      <c r="A2577" s="41">
        <v>4576</v>
      </c>
      <c r="B2577" s="41" t="s">
        <v>122</v>
      </c>
      <c r="C2577" s="41">
        <v>502</v>
      </c>
    </row>
    <row r="2578" spans="1:3">
      <c r="A2578" s="41">
        <v>4577</v>
      </c>
      <c r="B2578" s="41" t="s">
        <v>110</v>
      </c>
      <c r="C2578" s="41">
        <v>186</v>
      </c>
    </row>
    <row r="2579" spans="1:3">
      <c r="A2579" s="41">
        <v>4578</v>
      </c>
      <c r="B2579" s="41" t="s">
        <v>110</v>
      </c>
      <c r="C2579" s="41">
        <v>186</v>
      </c>
    </row>
    <row r="2580" spans="1:3">
      <c r="A2580" s="41">
        <v>4579</v>
      </c>
      <c r="B2580" s="41" t="s">
        <v>119</v>
      </c>
      <c r="C2580" s="41">
        <v>89</v>
      </c>
    </row>
    <row r="2581" spans="1:3">
      <c r="A2581" s="41">
        <v>4580</v>
      </c>
      <c r="B2581" s="41" t="s">
        <v>119</v>
      </c>
      <c r="C2581" s="41">
        <v>55</v>
      </c>
    </row>
    <row r="2582" spans="1:3">
      <c r="A2582" s="41">
        <v>4581</v>
      </c>
      <c r="B2582" s="41" t="s">
        <v>119</v>
      </c>
      <c r="C2582" s="41">
        <v>55</v>
      </c>
    </row>
    <row r="2583" spans="1:3">
      <c r="A2583" s="41">
        <v>4582</v>
      </c>
      <c r="B2583" s="41" t="s">
        <v>109</v>
      </c>
      <c r="C2583" s="41">
        <v>186</v>
      </c>
    </row>
    <row r="2584" spans="1:3">
      <c r="A2584" s="41">
        <v>4583</v>
      </c>
      <c r="B2584" s="41" t="s">
        <v>113</v>
      </c>
      <c r="C2584" s="41">
        <v>372</v>
      </c>
    </row>
    <row r="2585" spans="1:3">
      <c r="A2585" s="41">
        <v>4584</v>
      </c>
      <c r="B2585" s="41" t="s">
        <v>108</v>
      </c>
      <c r="C2585" s="41">
        <v>279</v>
      </c>
    </row>
    <row r="2586" spans="1:3">
      <c r="A2586" s="41">
        <v>4585</v>
      </c>
      <c r="B2586" s="41" t="s">
        <v>122</v>
      </c>
      <c r="C2586" s="41">
        <v>390</v>
      </c>
    </row>
    <row r="2587" spans="1:3">
      <c r="A2587" s="41">
        <v>4586</v>
      </c>
      <c r="B2587" s="41" t="s">
        <v>110</v>
      </c>
      <c r="C2587" s="41">
        <v>186</v>
      </c>
    </row>
    <row r="2588" spans="1:3">
      <c r="A2588" s="41">
        <v>4587</v>
      </c>
      <c r="B2588" s="41" t="s">
        <v>119</v>
      </c>
      <c r="C2588" s="41">
        <v>55</v>
      </c>
    </row>
    <row r="2589" spans="1:3">
      <c r="A2589" s="41">
        <v>4588</v>
      </c>
      <c r="B2589" s="41" t="s">
        <v>112</v>
      </c>
      <c r="C2589" s="41">
        <v>186</v>
      </c>
    </row>
    <row r="2590" spans="1:3">
      <c r="A2590" s="41">
        <v>4589</v>
      </c>
      <c r="B2590" s="41" t="s">
        <v>108</v>
      </c>
      <c r="C2590" s="41">
        <v>372</v>
      </c>
    </row>
    <row r="2591" spans="1:3">
      <c r="A2591" s="41">
        <v>4590</v>
      </c>
      <c r="B2591" s="41" t="s">
        <v>109</v>
      </c>
      <c r="C2591" s="41">
        <v>186</v>
      </c>
    </row>
    <row r="2592" spans="1:3">
      <c r="A2592" s="41">
        <v>4591</v>
      </c>
      <c r="B2592" s="41" t="s">
        <v>109</v>
      </c>
      <c r="C2592" s="41">
        <v>186</v>
      </c>
    </row>
    <row r="2593" spans="1:3">
      <c r="A2593" s="41">
        <v>4592</v>
      </c>
      <c r="B2593" s="41" t="s">
        <v>108</v>
      </c>
      <c r="C2593" s="41">
        <v>186</v>
      </c>
    </row>
    <row r="2594" spans="1:3">
      <c r="A2594" s="41">
        <v>4593</v>
      </c>
      <c r="B2594" s="41" t="s">
        <v>113</v>
      </c>
      <c r="C2594" s="41">
        <v>279</v>
      </c>
    </row>
    <row r="2595" spans="1:3">
      <c r="A2595" s="41">
        <v>4594</v>
      </c>
      <c r="B2595" s="41" t="s">
        <v>122</v>
      </c>
      <c r="C2595" s="41">
        <v>530</v>
      </c>
    </row>
    <row r="2596" spans="1:3">
      <c r="A2596" s="41">
        <v>4595</v>
      </c>
      <c r="B2596" s="41" t="s">
        <v>122</v>
      </c>
      <c r="C2596" s="41">
        <v>357</v>
      </c>
    </row>
    <row r="2597" spans="1:3">
      <c r="A2597" s="41">
        <v>4596</v>
      </c>
      <c r="B2597" s="41" t="s">
        <v>110</v>
      </c>
      <c r="C2597" s="41">
        <v>186</v>
      </c>
    </row>
    <row r="2598" spans="1:3">
      <c r="A2598" s="41">
        <v>4597</v>
      </c>
      <c r="B2598" s="41" t="s">
        <v>121</v>
      </c>
      <c r="C2598" s="41">
        <v>279</v>
      </c>
    </row>
    <row r="2599" spans="1:3">
      <c r="A2599" s="41">
        <v>4598</v>
      </c>
      <c r="B2599" s="41" t="s">
        <v>121</v>
      </c>
      <c r="C2599" s="41">
        <v>167</v>
      </c>
    </row>
    <row r="2600" spans="1:3">
      <c r="A2600" s="41">
        <v>4599</v>
      </c>
      <c r="B2600" s="41" t="s">
        <v>119</v>
      </c>
      <c r="C2600" s="41">
        <v>16</v>
      </c>
    </row>
    <row r="2601" spans="1:3">
      <c r="A2601" s="41">
        <v>4600</v>
      </c>
      <c r="B2601" s="41" t="s">
        <v>119</v>
      </c>
      <c r="C2601" s="41">
        <v>33</v>
      </c>
    </row>
    <row r="2602" spans="1:3">
      <c r="A2602" s="41">
        <v>4601</v>
      </c>
      <c r="B2602" s="41" t="s">
        <v>124</v>
      </c>
      <c r="C2602" s="41">
        <v>55</v>
      </c>
    </row>
    <row r="2603" spans="1:3">
      <c r="A2603" s="41">
        <v>4602</v>
      </c>
      <c r="B2603" s="41" t="s">
        <v>113</v>
      </c>
      <c r="C2603" s="41">
        <v>279</v>
      </c>
    </row>
    <row r="2604" spans="1:3">
      <c r="A2604" s="41">
        <v>4603</v>
      </c>
      <c r="B2604" s="41" t="s">
        <v>122</v>
      </c>
      <c r="C2604" s="41">
        <v>446</v>
      </c>
    </row>
    <row r="2605" spans="1:3">
      <c r="A2605" s="41">
        <v>4604</v>
      </c>
      <c r="B2605" s="41" t="s">
        <v>110</v>
      </c>
      <c r="C2605" s="41">
        <v>186</v>
      </c>
    </row>
    <row r="2606" spans="1:3">
      <c r="A2606" s="41">
        <v>4605</v>
      </c>
      <c r="B2606" s="41" t="s">
        <v>119</v>
      </c>
      <c r="C2606" s="41">
        <v>100</v>
      </c>
    </row>
    <row r="2607" spans="1:3">
      <c r="A2607" s="41">
        <v>4606</v>
      </c>
      <c r="B2607" s="41" t="s">
        <v>108</v>
      </c>
      <c r="C2607" s="41">
        <v>372</v>
      </c>
    </row>
    <row r="2608" spans="1:3">
      <c r="A2608" s="41">
        <v>4607</v>
      </c>
      <c r="B2608" s="41" t="s">
        <v>113</v>
      </c>
      <c r="C2608" s="41">
        <v>186</v>
      </c>
    </row>
    <row r="2609" spans="1:3">
      <c r="A2609" s="41">
        <v>4608</v>
      </c>
      <c r="B2609" s="41" t="s">
        <v>122</v>
      </c>
      <c r="C2609" s="41">
        <v>312</v>
      </c>
    </row>
    <row r="2610" spans="1:3">
      <c r="A2610" s="41">
        <v>4609</v>
      </c>
      <c r="B2610" s="41" t="s">
        <v>110</v>
      </c>
      <c r="C2610" s="41">
        <v>186</v>
      </c>
    </row>
    <row r="2611" spans="1:3">
      <c r="A2611" s="41">
        <v>4610</v>
      </c>
      <c r="B2611" s="41" t="s">
        <v>119</v>
      </c>
      <c r="C2611" s="41">
        <v>245</v>
      </c>
    </row>
    <row r="2612" spans="1:3">
      <c r="A2612" s="41">
        <v>4611</v>
      </c>
      <c r="B2612" s="41" t="s">
        <v>124</v>
      </c>
      <c r="C2612" s="41">
        <v>161</v>
      </c>
    </row>
    <row r="2613" spans="1:3">
      <c r="A2613" s="41">
        <v>4612</v>
      </c>
      <c r="B2613" s="41" t="s">
        <v>112</v>
      </c>
      <c r="C2613" s="41">
        <v>186</v>
      </c>
    </row>
    <row r="2614" spans="1:3">
      <c r="A2614" s="41">
        <v>4613</v>
      </c>
      <c r="B2614" s="41" t="s">
        <v>114</v>
      </c>
      <c r="C2614" s="41">
        <v>186</v>
      </c>
    </row>
    <row r="2615" spans="1:3">
      <c r="A2615" s="41">
        <v>4614</v>
      </c>
      <c r="B2615" s="41" t="s">
        <v>118</v>
      </c>
      <c r="C2615" s="41">
        <v>186</v>
      </c>
    </row>
    <row r="2616" spans="1:3">
      <c r="A2616" s="41">
        <v>4615</v>
      </c>
      <c r="B2616" s="41" t="s">
        <v>122</v>
      </c>
      <c r="C2616" s="41">
        <v>502</v>
      </c>
    </row>
    <row r="2617" spans="1:3">
      <c r="A2617" s="41">
        <v>4616</v>
      </c>
      <c r="B2617" s="41" t="s">
        <v>110</v>
      </c>
      <c r="C2617" s="41">
        <v>186</v>
      </c>
    </row>
    <row r="2618" spans="1:3">
      <c r="A2618" s="41">
        <v>4617</v>
      </c>
      <c r="B2618" s="41" t="s">
        <v>119</v>
      </c>
      <c r="C2618" s="41">
        <v>55</v>
      </c>
    </row>
    <row r="2619" spans="1:3">
      <c r="A2619" s="41">
        <v>4618</v>
      </c>
      <c r="B2619" s="41" t="s">
        <v>112</v>
      </c>
      <c r="C2619" s="41">
        <v>186</v>
      </c>
    </row>
    <row r="2620" spans="1:3">
      <c r="A2620" s="41">
        <v>4619</v>
      </c>
      <c r="B2620" s="41" t="s">
        <v>123</v>
      </c>
      <c r="C2620" s="41">
        <v>186</v>
      </c>
    </row>
    <row r="2621" spans="1:3">
      <c r="A2621" s="41">
        <v>4620</v>
      </c>
      <c r="B2621" s="41" t="s">
        <v>113</v>
      </c>
      <c r="C2621" s="41">
        <v>186</v>
      </c>
    </row>
    <row r="2622" spans="1:3">
      <c r="A2622" s="41">
        <v>4621</v>
      </c>
      <c r="B2622" s="41" t="s">
        <v>122</v>
      </c>
      <c r="C2622" s="41">
        <v>279</v>
      </c>
    </row>
    <row r="2623" spans="1:3">
      <c r="A2623" s="41">
        <v>4622</v>
      </c>
      <c r="B2623" s="41" t="s">
        <v>110</v>
      </c>
      <c r="C2623" s="41">
        <v>186</v>
      </c>
    </row>
    <row r="2624" spans="1:3">
      <c r="A2624" s="41">
        <v>4623</v>
      </c>
      <c r="B2624" s="41" t="s">
        <v>119</v>
      </c>
      <c r="C2624" s="41">
        <v>22</v>
      </c>
    </row>
    <row r="2625" spans="1:3">
      <c r="A2625" s="41">
        <v>4624</v>
      </c>
      <c r="B2625" s="41" t="s">
        <v>122</v>
      </c>
      <c r="C2625" s="41">
        <v>502</v>
      </c>
    </row>
    <row r="2626" spans="1:3">
      <c r="A2626" s="41">
        <v>4625</v>
      </c>
      <c r="B2626" s="41" t="s">
        <v>119</v>
      </c>
      <c r="C2626" s="41">
        <v>55</v>
      </c>
    </row>
    <row r="2627" spans="1:3">
      <c r="A2627" s="41">
        <v>4626</v>
      </c>
      <c r="B2627" s="41" t="s">
        <v>109</v>
      </c>
      <c r="C2627" s="41">
        <v>186</v>
      </c>
    </row>
    <row r="2628" spans="1:3">
      <c r="A2628" s="41">
        <v>4627</v>
      </c>
      <c r="B2628" s="41" t="s">
        <v>113</v>
      </c>
      <c r="C2628" s="41">
        <v>279</v>
      </c>
    </row>
    <row r="2629" spans="1:3">
      <c r="A2629" s="41">
        <v>4628</v>
      </c>
      <c r="B2629" s="41" t="s">
        <v>122</v>
      </c>
      <c r="C2629" s="41">
        <v>535</v>
      </c>
    </row>
    <row r="2630" spans="1:3">
      <c r="A2630" s="41">
        <v>4629</v>
      </c>
      <c r="B2630" s="41" t="s">
        <v>110</v>
      </c>
      <c r="C2630" s="41">
        <v>186</v>
      </c>
    </row>
    <row r="2631" spans="1:3">
      <c r="A2631" s="41">
        <v>4630</v>
      </c>
      <c r="B2631" s="41" t="s">
        <v>119</v>
      </c>
      <c r="C2631" s="41">
        <v>111</v>
      </c>
    </row>
    <row r="2632" spans="1:3">
      <c r="A2632" s="41">
        <v>4631</v>
      </c>
      <c r="B2632" s="41" t="s">
        <v>113</v>
      </c>
      <c r="C2632" s="41">
        <v>186</v>
      </c>
    </row>
    <row r="2633" spans="1:3">
      <c r="A2633" s="41">
        <v>4632</v>
      </c>
      <c r="B2633" s="41" t="s">
        <v>122</v>
      </c>
      <c r="C2633" s="41">
        <v>167</v>
      </c>
    </row>
    <row r="2634" spans="1:3">
      <c r="A2634" s="41">
        <v>4633</v>
      </c>
      <c r="B2634" s="41" t="s">
        <v>122</v>
      </c>
      <c r="C2634" s="41">
        <v>223</v>
      </c>
    </row>
    <row r="2635" spans="1:3">
      <c r="A2635" s="41">
        <v>4634</v>
      </c>
      <c r="B2635" s="41" t="s">
        <v>119</v>
      </c>
      <c r="C2635" s="41">
        <v>55</v>
      </c>
    </row>
    <row r="2636" spans="1:3">
      <c r="A2636" s="41">
        <v>4635</v>
      </c>
      <c r="B2636" s="41" t="s">
        <v>109</v>
      </c>
      <c r="C2636" s="41">
        <v>186</v>
      </c>
    </row>
    <row r="2637" spans="1:3">
      <c r="A2637" s="41">
        <v>4636</v>
      </c>
      <c r="B2637" s="41" t="s">
        <v>123</v>
      </c>
      <c r="C2637" s="41">
        <v>186</v>
      </c>
    </row>
    <row r="2638" spans="1:3">
      <c r="A2638" s="41">
        <v>4637</v>
      </c>
      <c r="B2638" s="41" t="s">
        <v>108</v>
      </c>
      <c r="C2638" s="41">
        <v>186</v>
      </c>
    </row>
    <row r="2639" spans="1:3">
      <c r="A2639" s="41">
        <v>4638</v>
      </c>
      <c r="B2639" s="41" t="s">
        <v>113</v>
      </c>
      <c r="C2639" s="41">
        <v>279</v>
      </c>
    </row>
    <row r="2640" spans="1:3">
      <c r="A2640" s="41">
        <v>4639</v>
      </c>
      <c r="B2640" s="41" t="s">
        <v>121</v>
      </c>
      <c r="C2640" s="41">
        <v>401</v>
      </c>
    </row>
    <row r="2641" spans="1:3">
      <c r="A2641" s="41">
        <v>4640</v>
      </c>
      <c r="B2641" s="41" t="s">
        <v>113</v>
      </c>
      <c r="C2641" s="41">
        <v>279</v>
      </c>
    </row>
    <row r="2642" spans="1:3">
      <c r="A2642" s="41">
        <v>4641</v>
      </c>
      <c r="B2642" s="41" t="s">
        <v>110</v>
      </c>
      <c r="C2642" s="41">
        <v>186</v>
      </c>
    </row>
    <row r="2643" spans="1:3">
      <c r="A2643" s="41">
        <v>4642</v>
      </c>
      <c r="B2643" s="41" t="s">
        <v>119</v>
      </c>
      <c r="C2643" s="41">
        <v>106</v>
      </c>
    </row>
    <row r="2644" spans="1:3">
      <c r="A2644" s="41">
        <v>4643</v>
      </c>
      <c r="B2644" s="41" t="s">
        <v>119</v>
      </c>
      <c r="C2644" s="41">
        <v>139</v>
      </c>
    </row>
    <row r="2645" spans="1:3">
      <c r="A2645" s="41">
        <v>4644</v>
      </c>
      <c r="B2645" s="41" t="s">
        <v>124</v>
      </c>
      <c r="C2645" s="41">
        <v>111</v>
      </c>
    </row>
    <row r="2646" spans="1:3">
      <c r="A2646" s="41">
        <v>4645</v>
      </c>
      <c r="B2646" s="41" t="s">
        <v>124</v>
      </c>
      <c r="C2646" s="41">
        <v>111</v>
      </c>
    </row>
    <row r="2647" spans="1:3">
      <c r="A2647" s="41">
        <v>4646</v>
      </c>
      <c r="B2647" s="41" t="s">
        <v>119</v>
      </c>
      <c r="C2647" s="41">
        <v>55</v>
      </c>
    </row>
    <row r="2648" spans="1:3">
      <c r="A2648" s="41">
        <v>4647</v>
      </c>
      <c r="B2648" s="41" t="s">
        <v>124</v>
      </c>
      <c r="C2648" s="41">
        <v>161</v>
      </c>
    </row>
    <row r="2649" spans="1:3">
      <c r="A2649" s="41">
        <v>4648</v>
      </c>
      <c r="B2649" s="41" t="s">
        <v>112</v>
      </c>
      <c r="C2649" s="41">
        <v>186</v>
      </c>
    </row>
    <row r="2650" spans="1:3">
      <c r="A2650" s="41">
        <v>4649</v>
      </c>
      <c r="B2650" s="41" t="s">
        <v>112</v>
      </c>
      <c r="C2650" s="41">
        <v>186</v>
      </c>
    </row>
    <row r="2651" spans="1:3">
      <c r="A2651" s="41">
        <v>4650</v>
      </c>
      <c r="B2651" s="41" t="s">
        <v>112</v>
      </c>
      <c r="C2651" s="41">
        <v>186</v>
      </c>
    </row>
    <row r="2652" spans="1:3">
      <c r="A2652" s="41">
        <v>4651</v>
      </c>
      <c r="B2652" s="41" t="s">
        <v>113</v>
      </c>
      <c r="C2652" s="41">
        <v>279</v>
      </c>
    </row>
    <row r="2653" spans="1:3">
      <c r="A2653" s="41">
        <v>4652</v>
      </c>
      <c r="B2653" s="41" t="s">
        <v>108</v>
      </c>
      <c r="C2653" s="41">
        <v>186</v>
      </c>
    </row>
    <row r="2654" spans="1:3">
      <c r="A2654" s="41">
        <v>4653</v>
      </c>
      <c r="B2654" s="41" t="s">
        <v>113</v>
      </c>
      <c r="C2654" s="41">
        <v>279</v>
      </c>
    </row>
    <row r="2655" spans="1:3">
      <c r="A2655" s="41">
        <v>4654</v>
      </c>
      <c r="B2655" s="41" t="s">
        <v>121</v>
      </c>
      <c r="C2655" s="41">
        <v>279</v>
      </c>
    </row>
    <row r="2656" spans="1:3">
      <c r="A2656" s="41">
        <v>4655</v>
      </c>
      <c r="B2656" s="41" t="s">
        <v>110</v>
      </c>
      <c r="C2656" s="41">
        <v>186</v>
      </c>
    </row>
    <row r="2657" spans="1:3">
      <c r="A2657" s="41">
        <v>4656</v>
      </c>
      <c r="B2657" s="41" t="s">
        <v>113</v>
      </c>
      <c r="C2657" s="41">
        <v>279</v>
      </c>
    </row>
    <row r="2658" spans="1:3">
      <c r="A2658" s="41">
        <v>4657</v>
      </c>
      <c r="B2658" s="41" t="s">
        <v>110</v>
      </c>
      <c r="C2658" s="41">
        <v>186</v>
      </c>
    </row>
    <row r="2659" spans="1:3">
      <c r="A2659" s="41">
        <v>4658</v>
      </c>
      <c r="B2659" s="41" t="s">
        <v>117</v>
      </c>
      <c r="C2659" s="41">
        <v>186</v>
      </c>
    </row>
    <row r="2660" spans="1:3">
      <c r="A2660" s="41">
        <v>4659</v>
      </c>
      <c r="B2660" s="41" t="s">
        <v>119</v>
      </c>
      <c r="C2660" s="41">
        <v>55</v>
      </c>
    </row>
    <row r="2661" spans="1:3">
      <c r="A2661" s="41">
        <v>4660</v>
      </c>
      <c r="B2661" s="41" t="s">
        <v>124</v>
      </c>
      <c r="C2661" s="41">
        <v>161</v>
      </c>
    </row>
    <row r="2662" spans="1:3">
      <c r="A2662" s="41">
        <v>4661</v>
      </c>
      <c r="B2662" s="41" t="s">
        <v>112</v>
      </c>
      <c r="C2662" s="41">
        <v>186</v>
      </c>
    </row>
    <row r="2663" spans="1:3">
      <c r="A2663" s="41">
        <v>4662</v>
      </c>
      <c r="B2663" s="41" t="s">
        <v>108</v>
      </c>
      <c r="C2663" s="41">
        <v>186</v>
      </c>
    </row>
    <row r="2664" spans="1:3">
      <c r="A2664" s="41">
        <v>4663</v>
      </c>
      <c r="B2664" s="41" t="s">
        <v>113</v>
      </c>
      <c r="C2664" s="41">
        <v>372</v>
      </c>
    </row>
    <row r="2665" spans="1:3">
      <c r="A2665" s="41">
        <v>4664</v>
      </c>
      <c r="B2665" s="41" t="s">
        <v>113</v>
      </c>
      <c r="C2665" s="41">
        <v>372</v>
      </c>
    </row>
    <row r="2666" spans="1:3">
      <c r="A2666" s="41">
        <v>4665</v>
      </c>
      <c r="B2666" s="41" t="s">
        <v>122</v>
      </c>
      <c r="C2666" s="41">
        <v>301</v>
      </c>
    </row>
    <row r="2667" spans="1:3">
      <c r="A2667" s="41">
        <v>4666</v>
      </c>
      <c r="B2667" s="41" t="s">
        <v>122</v>
      </c>
      <c r="C2667" s="41">
        <v>502</v>
      </c>
    </row>
    <row r="2668" spans="1:3">
      <c r="A2668" s="41">
        <v>4667</v>
      </c>
      <c r="B2668" s="41" t="s">
        <v>110</v>
      </c>
      <c r="C2668" s="41">
        <v>186</v>
      </c>
    </row>
    <row r="2669" spans="1:3">
      <c r="A2669" s="41">
        <v>4668</v>
      </c>
      <c r="B2669" s="41" t="s">
        <v>110</v>
      </c>
      <c r="C2669" s="41">
        <v>186</v>
      </c>
    </row>
    <row r="2670" spans="1:3">
      <c r="A2670" s="41">
        <v>4669</v>
      </c>
      <c r="B2670" s="41" t="s">
        <v>119</v>
      </c>
      <c r="C2670" s="41">
        <v>89</v>
      </c>
    </row>
    <row r="2671" spans="1:3">
      <c r="A2671" s="41">
        <v>4670</v>
      </c>
      <c r="B2671" s="41" t="s">
        <v>119</v>
      </c>
      <c r="C2671" s="41">
        <v>55</v>
      </c>
    </row>
    <row r="2672" spans="1:3">
      <c r="A2672" s="41">
        <v>4671</v>
      </c>
      <c r="B2672" s="41" t="s">
        <v>108</v>
      </c>
      <c r="C2672" s="41">
        <v>186</v>
      </c>
    </row>
    <row r="2673" spans="1:3">
      <c r="A2673" s="41">
        <v>4672</v>
      </c>
      <c r="B2673" s="41" t="s">
        <v>119</v>
      </c>
      <c r="C2673" s="41">
        <v>161</v>
      </c>
    </row>
    <row r="2674" spans="1:3">
      <c r="A2674" s="41">
        <v>4673</v>
      </c>
      <c r="B2674" s="41" t="s">
        <v>124</v>
      </c>
      <c r="C2674" s="41">
        <v>161</v>
      </c>
    </row>
    <row r="2675" spans="1:3">
      <c r="A2675" s="41">
        <v>4674</v>
      </c>
      <c r="B2675" s="41" t="s">
        <v>109</v>
      </c>
      <c r="C2675" s="41">
        <v>186</v>
      </c>
    </row>
    <row r="2676" spans="1:3">
      <c r="A2676" s="41">
        <v>4675</v>
      </c>
      <c r="B2676" s="41" t="s">
        <v>108</v>
      </c>
      <c r="C2676" s="41">
        <v>279</v>
      </c>
    </row>
    <row r="2677" spans="1:3">
      <c r="A2677" s="41">
        <v>4676</v>
      </c>
      <c r="B2677" s="41" t="s">
        <v>113</v>
      </c>
      <c r="C2677" s="41">
        <v>186</v>
      </c>
    </row>
    <row r="2678" spans="1:3">
      <c r="A2678" s="41">
        <v>4677</v>
      </c>
      <c r="B2678" s="41" t="s">
        <v>109</v>
      </c>
      <c r="C2678" s="41">
        <v>186</v>
      </c>
    </row>
    <row r="2679" spans="1:3">
      <c r="A2679" s="41">
        <v>4678</v>
      </c>
      <c r="B2679" s="41" t="s">
        <v>116</v>
      </c>
      <c r="C2679" s="41">
        <v>186</v>
      </c>
    </row>
    <row r="2680" spans="1:3">
      <c r="A2680" s="41">
        <v>4679</v>
      </c>
      <c r="B2680" s="41" t="s">
        <v>115</v>
      </c>
      <c r="C2680" s="41">
        <v>186</v>
      </c>
    </row>
    <row r="2681" spans="1:3">
      <c r="A2681" s="41">
        <v>4680</v>
      </c>
      <c r="B2681" s="41" t="s">
        <v>115</v>
      </c>
      <c r="C2681" s="41">
        <v>186</v>
      </c>
    </row>
    <row r="2682" spans="1:3">
      <c r="A2682" s="41">
        <v>4681</v>
      </c>
      <c r="B2682" s="41" t="s">
        <v>114</v>
      </c>
      <c r="C2682" s="41">
        <v>186</v>
      </c>
    </row>
    <row r="2683" spans="1:3">
      <c r="A2683" s="41">
        <v>4682</v>
      </c>
      <c r="B2683" s="41" t="s">
        <v>108</v>
      </c>
      <c r="C2683" s="41">
        <v>279</v>
      </c>
    </row>
    <row r="2684" spans="1:3">
      <c r="A2684" s="41">
        <v>4683</v>
      </c>
      <c r="B2684" s="41" t="s">
        <v>122</v>
      </c>
      <c r="C2684" s="41">
        <v>491</v>
      </c>
    </row>
    <row r="2685" spans="1:3">
      <c r="A2685" s="41">
        <v>4684</v>
      </c>
      <c r="B2685" s="41" t="s">
        <v>110</v>
      </c>
      <c r="C2685" s="41">
        <v>186</v>
      </c>
    </row>
    <row r="2686" spans="1:3">
      <c r="A2686" s="41">
        <v>4685</v>
      </c>
      <c r="B2686" s="41" t="s">
        <v>121</v>
      </c>
      <c r="C2686" s="41">
        <v>167</v>
      </c>
    </row>
    <row r="2687" spans="1:3">
      <c r="A2687" s="41">
        <v>4686</v>
      </c>
      <c r="B2687" s="41" t="s">
        <v>119</v>
      </c>
      <c r="C2687" s="41">
        <v>122</v>
      </c>
    </row>
    <row r="2688" spans="1:3">
      <c r="A2688" s="41">
        <v>4687</v>
      </c>
      <c r="B2688" s="41" t="s">
        <v>112</v>
      </c>
      <c r="C2688" s="41">
        <v>186</v>
      </c>
    </row>
    <row r="2689" spans="1:3">
      <c r="A2689" s="41">
        <v>4688</v>
      </c>
      <c r="B2689" s="41" t="s">
        <v>122</v>
      </c>
      <c r="C2689" s="41">
        <v>279</v>
      </c>
    </row>
    <row r="2690" spans="1:3">
      <c r="A2690" s="41">
        <v>4689</v>
      </c>
      <c r="B2690" s="41" t="s">
        <v>108</v>
      </c>
      <c r="C2690" s="41">
        <v>200</v>
      </c>
    </row>
    <row r="2691" spans="1:3">
      <c r="A2691" s="41">
        <v>4690</v>
      </c>
      <c r="B2691" s="41" t="s">
        <v>110</v>
      </c>
      <c r="C2691" s="41">
        <v>186</v>
      </c>
    </row>
    <row r="2692" spans="1:3">
      <c r="A2692" s="41">
        <v>4691</v>
      </c>
      <c r="B2692" s="41" t="s">
        <v>107</v>
      </c>
      <c r="C2692" s="41">
        <v>186</v>
      </c>
    </row>
    <row r="2693" spans="1:3">
      <c r="A2693" s="41">
        <v>4692</v>
      </c>
      <c r="B2693" s="41" t="s">
        <v>121</v>
      </c>
      <c r="C2693" s="41">
        <v>279</v>
      </c>
    </row>
    <row r="2694" spans="1:3">
      <c r="A2694" s="41">
        <v>4693</v>
      </c>
      <c r="B2694" s="41" t="s">
        <v>108</v>
      </c>
      <c r="C2694" s="41">
        <v>186</v>
      </c>
    </row>
    <row r="2695" spans="1:3">
      <c r="A2695" s="41">
        <v>4694</v>
      </c>
      <c r="B2695" s="41" t="s">
        <v>113</v>
      </c>
      <c r="C2695" s="41">
        <v>279</v>
      </c>
    </row>
    <row r="2696" spans="1:3">
      <c r="A2696" s="41">
        <v>4695</v>
      </c>
      <c r="B2696" s="41" t="s">
        <v>122</v>
      </c>
      <c r="C2696" s="41">
        <v>301</v>
      </c>
    </row>
    <row r="2697" spans="1:3">
      <c r="A2697" s="41">
        <v>4696</v>
      </c>
      <c r="B2697" s="41" t="s">
        <v>127</v>
      </c>
      <c r="C2697" s="41">
        <v>446</v>
      </c>
    </row>
    <row r="2698" spans="1:3">
      <c r="A2698" s="41">
        <v>4697</v>
      </c>
      <c r="B2698" s="41" t="s">
        <v>110</v>
      </c>
      <c r="C2698" s="41">
        <v>186</v>
      </c>
    </row>
    <row r="2699" spans="1:3">
      <c r="A2699" s="41">
        <v>4698</v>
      </c>
      <c r="B2699" s="41" t="s">
        <v>119</v>
      </c>
      <c r="C2699" s="41">
        <v>89</v>
      </c>
    </row>
    <row r="2700" spans="1:3">
      <c r="A2700" s="41">
        <v>4699</v>
      </c>
      <c r="B2700" s="41" t="s">
        <v>119</v>
      </c>
      <c r="C2700" s="41">
        <v>55</v>
      </c>
    </row>
    <row r="2701" spans="1:3">
      <c r="A2701" s="41">
        <v>4700</v>
      </c>
      <c r="B2701" s="41" t="s">
        <v>120</v>
      </c>
      <c r="C2701" s="41">
        <v>186</v>
      </c>
    </row>
    <row r="2702" spans="1:3">
      <c r="A2702" s="41">
        <v>4701</v>
      </c>
      <c r="B2702" s="41" t="s">
        <v>114</v>
      </c>
      <c r="C2702" s="41">
        <v>186</v>
      </c>
    </row>
    <row r="2703" spans="1:3">
      <c r="A2703" s="41">
        <v>4702</v>
      </c>
      <c r="B2703" s="41" t="s">
        <v>114</v>
      </c>
      <c r="C2703" s="41">
        <v>186</v>
      </c>
    </row>
    <row r="2704" spans="1:3">
      <c r="A2704" s="41">
        <v>4703</v>
      </c>
      <c r="B2704" s="41" t="s">
        <v>121</v>
      </c>
      <c r="C2704" s="41">
        <v>279</v>
      </c>
    </row>
    <row r="2705" spans="1:3">
      <c r="A2705" s="41">
        <v>4704</v>
      </c>
      <c r="B2705" s="41" t="s">
        <v>124</v>
      </c>
      <c r="C2705" s="41">
        <v>161</v>
      </c>
    </row>
    <row r="2706" spans="1:3">
      <c r="A2706" s="41">
        <v>4705</v>
      </c>
      <c r="B2706" s="41" t="s">
        <v>113</v>
      </c>
      <c r="C2706" s="41">
        <v>279</v>
      </c>
    </row>
    <row r="2707" spans="1:3">
      <c r="A2707" s="41">
        <v>4706</v>
      </c>
      <c r="B2707" s="41" t="s">
        <v>122</v>
      </c>
      <c r="C2707" s="41">
        <v>301</v>
      </c>
    </row>
    <row r="2708" spans="1:3">
      <c r="A2708" s="41">
        <v>4707</v>
      </c>
      <c r="B2708" s="41" t="s">
        <v>110</v>
      </c>
      <c r="C2708" s="41">
        <v>186</v>
      </c>
    </row>
    <row r="2709" spans="1:3">
      <c r="A2709" s="41">
        <v>4708</v>
      </c>
      <c r="B2709" s="41" t="s">
        <v>121</v>
      </c>
      <c r="C2709" s="41">
        <v>83</v>
      </c>
    </row>
    <row r="2710" spans="1:3">
      <c r="A2710" s="41">
        <v>4709</v>
      </c>
      <c r="B2710" s="41" t="s">
        <v>119</v>
      </c>
      <c r="C2710" s="41">
        <v>89</v>
      </c>
    </row>
    <row r="2711" spans="1:3">
      <c r="A2711" s="41">
        <v>4710</v>
      </c>
      <c r="B2711" s="41" t="s">
        <v>113</v>
      </c>
      <c r="C2711" s="41">
        <v>279</v>
      </c>
    </row>
    <row r="2712" spans="1:3">
      <c r="A2712" s="41">
        <v>4711</v>
      </c>
      <c r="B2712" s="41" t="s">
        <v>122</v>
      </c>
      <c r="C2712" s="41">
        <v>334</v>
      </c>
    </row>
    <row r="2713" spans="1:3">
      <c r="A2713" s="41">
        <v>4712</v>
      </c>
      <c r="B2713" s="41" t="s">
        <v>119</v>
      </c>
      <c r="C2713" s="41">
        <v>55</v>
      </c>
    </row>
    <row r="2714" spans="1:3">
      <c r="A2714" s="41">
        <v>4713</v>
      </c>
      <c r="B2714" s="41" t="s">
        <v>129</v>
      </c>
      <c r="C2714" s="41">
        <v>390</v>
      </c>
    </row>
    <row r="2715" spans="1:3">
      <c r="A2715" s="41">
        <v>4714</v>
      </c>
      <c r="B2715" s="41" t="s">
        <v>113</v>
      </c>
      <c r="C2715" s="41">
        <v>186</v>
      </c>
    </row>
    <row r="2716" spans="1:3">
      <c r="A2716" s="41">
        <v>4715</v>
      </c>
      <c r="B2716" s="41" t="s">
        <v>112</v>
      </c>
      <c r="C2716" s="41">
        <v>186</v>
      </c>
    </row>
    <row r="2717" spans="1:3">
      <c r="A2717" s="41">
        <v>4716</v>
      </c>
      <c r="B2717" s="41" t="s">
        <v>113</v>
      </c>
      <c r="C2717" s="41">
        <v>186</v>
      </c>
    </row>
    <row r="2718" spans="1:3">
      <c r="A2718" s="41">
        <v>4717</v>
      </c>
      <c r="B2718" s="41" t="s">
        <v>122</v>
      </c>
      <c r="C2718" s="41">
        <v>334</v>
      </c>
    </row>
    <row r="2719" spans="1:3">
      <c r="A2719" s="41">
        <v>4718</v>
      </c>
      <c r="B2719" s="41" t="s">
        <v>110</v>
      </c>
      <c r="C2719" s="41">
        <v>186</v>
      </c>
    </row>
    <row r="2720" spans="1:3">
      <c r="A2720" s="41">
        <v>4719</v>
      </c>
      <c r="B2720" s="41" t="s">
        <v>121</v>
      </c>
      <c r="C2720" s="41">
        <v>83</v>
      </c>
    </row>
    <row r="2721" spans="1:3">
      <c r="A2721" s="41">
        <v>4720</v>
      </c>
      <c r="B2721" s="41" t="s">
        <v>117</v>
      </c>
      <c r="C2721" s="41">
        <v>186</v>
      </c>
    </row>
    <row r="2722" spans="1:3">
      <c r="A2722" s="41">
        <v>4721</v>
      </c>
      <c r="B2722" s="41" t="s">
        <v>119</v>
      </c>
      <c r="C2722" s="41">
        <v>55</v>
      </c>
    </row>
    <row r="2723" spans="1:3">
      <c r="A2723" s="41">
        <v>4722</v>
      </c>
      <c r="B2723" s="41" t="s">
        <v>112</v>
      </c>
      <c r="C2723" s="41">
        <v>186</v>
      </c>
    </row>
    <row r="2724" spans="1:3">
      <c r="A2724" s="41">
        <v>4723</v>
      </c>
      <c r="B2724" s="41" t="s">
        <v>108</v>
      </c>
      <c r="C2724" s="41">
        <v>279</v>
      </c>
    </row>
    <row r="2725" spans="1:3">
      <c r="A2725" s="41">
        <v>4724</v>
      </c>
      <c r="B2725" s="41" t="s">
        <v>122</v>
      </c>
      <c r="C2725" s="41">
        <v>345</v>
      </c>
    </row>
    <row r="2726" spans="1:3">
      <c r="A2726" s="41">
        <v>4725</v>
      </c>
      <c r="B2726" s="41" t="s">
        <v>119</v>
      </c>
      <c r="C2726" s="41">
        <v>89</v>
      </c>
    </row>
    <row r="2727" spans="1:3">
      <c r="A2727" s="41">
        <v>4726</v>
      </c>
      <c r="B2727" s="41" t="s">
        <v>119</v>
      </c>
      <c r="C2727" s="41">
        <v>111</v>
      </c>
    </row>
    <row r="2728" spans="1:3">
      <c r="A2728" s="41">
        <v>4727</v>
      </c>
      <c r="B2728" s="41" t="s">
        <v>124</v>
      </c>
      <c r="C2728" s="41">
        <v>94</v>
      </c>
    </row>
    <row r="2729" spans="1:3">
      <c r="A2729" s="41">
        <v>4728</v>
      </c>
      <c r="B2729" s="41" t="s">
        <v>124</v>
      </c>
      <c r="C2729" s="41">
        <v>161</v>
      </c>
    </row>
    <row r="2730" spans="1:3">
      <c r="A2730" s="41">
        <v>4729</v>
      </c>
      <c r="B2730" s="41" t="s">
        <v>122</v>
      </c>
      <c r="C2730" s="41">
        <v>279</v>
      </c>
    </row>
    <row r="2731" spans="1:3">
      <c r="A2731" s="41">
        <v>4730</v>
      </c>
      <c r="B2731" s="41" t="s">
        <v>110</v>
      </c>
      <c r="C2731" s="41">
        <v>186</v>
      </c>
    </row>
    <row r="2732" spans="1:3">
      <c r="A2732" s="41">
        <v>4731</v>
      </c>
      <c r="B2732" s="41" t="s">
        <v>117</v>
      </c>
      <c r="C2732" s="41">
        <v>186</v>
      </c>
    </row>
    <row r="2733" spans="1:3">
      <c r="A2733" s="41">
        <v>4732</v>
      </c>
      <c r="B2733" s="41" t="s">
        <v>119</v>
      </c>
      <c r="C2733" s="41">
        <v>33</v>
      </c>
    </row>
    <row r="2734" spans="1:3">
      <c r="A2734" s="41">
        <v>4733</v>
      </c>
      <c r="B2734" s="41" t="s">
        <v>108</v>
      </c>
      <c r="C2734" s="41">
        <v>186</v>
      </c>
    </row>
    <row r="2735" spans="1:3">
      <c r="A2735" s="41">
        <v>4734</v>
      </c>
      <c r="B2735" s="41" t="s">
        <v>113</v>
      </c>
      <c r="C2735" s="41">
        <v>186</v>
      </c>
    </row>
    <row r="2736" spans="1:3">
      <c r="A2736" s="41">
        <v>4735</v>
      </c>
      <c r="B2736" s="41" t="s">
        <v>113</v>
      </c>
      <c r="C2736" s="41">
        <v>186</v>
      </c>
    </row>
    <row r="2737" spans="1:3">
      <c r="A2737" s="41">
        <v>4736</v>
      </c>
      <c r="B2737" s="41" t="s">
        <v>122</v>
      </c>
      <c r="C2737" s="41">
        <v>223</v>
      </c>
    </row>
    <row r="2738" spans="1:3">
      <c r="A2738" s="41">
        <v>4737</v>
      </c>
      <c r="B2738" s="41" t="s">
        <v>122</v>
      </c>
      <c r="C2738" s="41">
        <v>223</v>
      </c>
    </row>
    <row r="2739" spans="1:3">
      <c r="A2739" s="41">
        <v>4738</v>
      </c>
      <c r="B2739" s="41" t="s">
        <v>122</v>
      </c>
      <c r="C2739" s="41">
        <v>167</v>
      </c>
    </row>
    <row r="2740" spans="1:3">
      <c r="A2740" s="41">
        <v>4739</v>
      </c>
      <c r="B2740" s="41" t="s">
        <v>110</v>
      </c>
      <c r="C2740" s="41">
        <v>186</v>
      </c>
    </row>
    <row r="2741" spans="1:3">
      <c r="A2741" s="41">
        <v>4740</v>
      </c>
      <c r="B2741" s="41" t="s">
        <v>119</v>
      </c>
      <c r="C2741" s="41">
        <v>50</v>
      </c>
    </row>
    <row r="2742" spans="1:3">
      <c r="A2742" s="41">
        <v>4741</v>
      </c>
      <c r="B2742" s="41" t="s">
        <v>119</v>
      </c>
      <c r="C2742" s="41">
        <v>55</v>
      </c>
    </row>
    <row r="2743" spans="1:3">
      <c r="A2743" s="41">
        <v>4742</v>
      </c>
      <c r="B2743" s="41" t="s">
        <v>112</v>
      </c>
      <c r="C2743" s="41">
        <v>186</v>
      </c>
    </row>
    <row r="2744" spans="1:3">
      <c r="A2744" s="41">
        <v>4743</v>
      </c>
      <c r="B2744" s="41" t="s">
        <v>113</v>
      </c>
      <c r="C2744" s="41">
        <v>186</v>
      </c>
    </row>
    <row r="2745" spans="1:3">
      <c r="A2745" s="41">
        <v>4744</v>
      </c>
      <c r="B2745" s="41" t="s">
        <v>122</v>
      </c>
      <c r="C2745" s="41">
        <v>558</v>
      </c>
    </row>
    <row r="2746" spans="1:3">
      <c r="A2746" s="41">
        <v>4745</v>
      </c>
      <c r="B2746" s="41" t="s">
        <v>110</v>
      </c>
      <c r="C2746" s="41">
        <v>186</v>
      </c>
    </row>
    <row r="2747" spans="1:3">
      <c r="A2747" s="41">
        <v>4746</v>
      </c>
      <c r="B2747" s="41" t="s">
        <v>119</v>
      </c>
      <c r="C2747" s="41">
        <v>167</v>
      </c>
    </row>
    <row r="2748" spans="1:3">
      <c r="A2748" s="41">
        <v>4747</v>
      </c>
      <c r="B2748" s="41" t="s">
        <v>119</v>
      </c>
      <c r="C2748" s="41">
        <v>279</v>
      </c>
    </row>
    <row r="2749" spans="1:3">
      <c r="A2749" s="41">
        <v>4748</v>
      </c>
      <c r="B2749" s="41" t="s">
        <v>119</v>
      </c>
      <c r="C2749" s="41">
        <v>55</v>
      </c>
    </row>
    <row r="2750" spans="1:3">
      <c r="A2750" s="41">
        <v>4749</v>
      </c>
      <c r="B2750" s="41" t="s">
        <v>124</v>
      </c>
      <c r="C2750" s="41">
        <v>161</v>
      </c>
    </row>
    <row r="2751" spans="1:3">
      <c r="A2751" s="41">
        <v>4750</v>
      </c>
      <c r="B2751" s="41" t="s">
        <v>112</v>
      </c>
      <c r="C2751" s="41">
        <v>186</v>
      </c>
    </row>
    <row r="2752" spans="1:3">
      <c r="A2752" s="41">
        <v>4751</v>
      </c>
      <c r="B2752" s="41" t="s">
        <v>108</v>
      </c>
      <c r="C2752" s="41">
        <v>135</v>
      </c>
    </row>
    <row r="2753" spans="1:3">
      <c r="A2753" s="41">
        <v>4752</v>
      </c>
      <c r="B2753" s="41" t="s">
        <v>113</v>
      </c>
      <c r="C2753" s="41">
        <v>186</v>
      </c>
    </row>
    <row r="2754" spans="1:3">
      <c r="A2754" s="41">
        <v>4753</v>
      </c>
      <c r="B2754" s="41" t="s">
        <v>113</v>
      </c>
      <c r="C2754" s="41">
        <v>279</v>
      </c>
    </row>
    <row r="2755" spans="1:3">
      <c r="A2755" s="41">
        <v>4754</v>
      </c>
      <c r="B2755" s="41" t="s">
        <v>122</v>
      </c>
      <c r="C2755" s="41">
        <v>279</v>
      </c>
    </row>
    <row r="2756" spans="1:3">
      <c r="A2756" s="41">
        <v>4755</v>
      </c>
      <c r="B2756" s="41" t="s">
        <v>110</v>
      </c>
      <c r="C2756" s="41">
        <v>135</v>
      </c>
    </row>
    <row r="2757" spans="1:3">
      <c r="A2757" s="41">
        <v>4756</v>
      </c>
      <c r="B2757" s="41" t="s">
        <v>117</v>
      </c>
      <c r="C2757" s="41">
        <v>186</v>
      </c>
    </row>
    <row r="2758" spans="1:3">
      <c r="A2758" s="41">
        <v>4757</v>
      </c>
      <c r="B2758" s="41" t="s">
        <v>119</v>
      </c>
      <c r="C2758" s="41">
        <v>50</v>
      </c>
    </row>
    <row r="2759" spans="1:3">
      <c r="A2759" s="41">
        <v>4758</v>
      </c>
      <c r="B2759" s="41" t="s">
        <v>119</v>
      </c>
      <c r="C2759" s="41">
        <v>33</v>
      </c>
    </row>
    <row r="2760" spans="1:3">
      <c r="A2760" s="41">
        <v>4759</v>
      </c>
      <c r="B2760" s="41" t="s">
        <v>124</v>
      </c>
      <c r="C2760" s="41">
        <v>161</v>
      </c>
    </row>
    <row r="2761" spans="1:3">
      <c r="A2761" s="41">
        <v>4760</v>
      </c>
      <c r="B2761" s="41" t="s">
        <v>109</v>
      </c>
      <c r="C2761" s="41">
        <v>186</v>
      </c>
    </row>
    <row r="2762" spans="1:3">
      <c r="A2762" s="41">
        <v>4761</v>
      </c>
      <c r="B2762" s="41" t="s">
        <v>129</v>
      </c>
      <c r="C2762" s="41">
        <v>362</v>
      </c>
    </row>
    <row r="2763" spans="1:3">
      <c r="A2763" s="41">
        <v>4762</v>
      </c>
      <c r="B2763" s="41" t="s">
        <v>113</v>
      </c>
      <c r="C2763" s="41">
        <v>186</v>
      </c>
    </row>
    <row r="2764" spans="1:3">
      <c r="A2764" s="41">
        <v>4763</v>
      </c>
      <c r="B2764" s="41" t="s">
        <v>113</v>
      </c>
      <c r="C2764" s="41">
        <v>186</v>
      </c>
    </row>
    <row r="2765" spans="1:3">
      <c r="A2765" s="41">
        <v>4764</v>
      </c>
      <c r="B2765" s="41" t="s">
        <v>110</v>
      </c>
      <c r="C2765" s="41">
        <v>186</v>
      </c>
    </row>
    <row r="2766" spans="1:3">
      <c r="A2766" s="41">
        <v>4765</v>
      </c>
      <c r="B2766" s="41" t="s">
        <v>117</v>
      </c>
      <c r="C2766" s="41">
        <v>186</v>
      </c>
    </row>
    <row r="2767" spans="1:3">
      <c r="A2767" s="41">
        <v>4766</v>
      </c>
      <c r="B2767" s="41" t="s">
        <v>112</v>
      </c>
      <c r="C2767" s="41">
        <v>186</v>
      </c>
    </row>
    <row r="2768" spans="1:3">
      <c r="A2768" s="41">
        <v>4767</v>
      </c>
      <c r="B2768" s="41" t="s">
        <v>123</v>
      </c>
      <c r="C2768" s="41">
        <v>186</v>
      </c>
    </row>
    <row r="2769" spans="1:3">
      <c r="A2769" s="41">
        <v>4768</v>
      </c>
      <c r="B2769" s="41" t="s">
        <v>122</v>
      </c>
      <c r="C2769" s="41">
        <v>279</v>
      </c>
    </row>
    <row r="2770" spans="1:3">
      <c r="A2770" s="41">
        <v>4769</v>
      </c>
      <c r="B2770" s="41" t="s">
        <v>119</v>
      </c>
      <c r="C2770" s="41">
        <v>22</v>
      </c>
    </row>
    <row r="2771" spans="1:3">
      <c r="A2771" s="41">
        <v>4770</v>
      </c>
      <c r="B2771" s="41" t="s">
        <v>110</v>
      </c>
      <c r="C2771" s="41">
        <v>186</v>
      </c>
    </row>
    <row r="2772" spans="1:3">
      <c r="A2772" s="41">
        <v>4771</v>
      </c>
      <c r="B2772" s="41" t="s">
        <v>113</v>
      </c>
      <c r="C2772" s="41">
        <v>279</v>
      </c>
    </row>
    <row r="2773" spans="1:3">
      <c r="A2773" s="41">
        <v>4772</v>
      </c>
      <c r="B2773" s="41" t="s">
        <v>122</v>
      </c>
      <c r="C2773" s="41">
        <v>279</v>
      </c>
    </row>
    <row r="2774" spans="1:3">
      <c r="A2774" s="41">
        <v>4773</v>
      </c>
      <c r="B2774" s="41" t="s">
        <v>110</v>
      </c>
      <c r="C2774" s="41">
        <v>186</v>
      </c>
    </row>
    <row r="2775" spans="1:3">
      <c r="A2775" s="41">
        <v>4774</v>
      </c>
      <c r="B2775" s="41" t="s">
        <v>119</v>
      </c>
      <c r="C2775" s="41">
        <v>61</v>
      </c>
    </row>
    <row r="2776" spans="1:3">
      <c r="A2776" s="41">
        <v>4775</v>
      </c>
      <c r="B2776" s="41" t="s">
        <v>122</v>
      </c>
      <c r="C2776" s="41">
        <v>167</v>
      </c>
    </row>
    <row r="2777" spans="1:3">
      <c r="A2777" s="41">
        <v>4776</v>
      </c>
      <c r="B2777" s="41" t="s">
        <v>110</v>
      </c>
      <c r="C2777" s="41">
        <v>186</v>
      </c>
    </row>
    <row r="2778" spans="1:3">
      <c r="A2778" s="41">
        <v>4777</v>
      </c>
      <c r="B2778" s="41" t="s">
        <v>121</v>
      </c>
      <c r="C2778" s="41">
        <v>167</v>
      </c>
    </row>
    <row r="2779" spans="1:3">
      <c r="A2779" s="41">
        <v>4778</v>
      </c>
      <c r="B2779" s="41" t="s">
        <v>119</v>
      </c>
      <c r="C2779" s="41">
        <v>167</v>
      </c>
    </row>
    <row r="2780" spans="1:3">
      <c r="A2780" s="41">
        <v>4779</v>
      </c>
      <c r="B2780" s="41" t="s">
        <v>119</v>
      </c>
      <c r="C2780" s="41">
        <v>251</v>
      </c>
    </row>
    <row r="2781" spans="1:3">
      <c r="A2781" s="41">
        <v>4780</v>
      </c>
      <c r="B2781" s="41" t="s">
        <v>119</v>
      </c>
      <c r="C2781" s="41">
        <v>139</v>
      </c>
    </row>
    <row r="2782" spans="1:3">
      <c r="A2782" s="41">
        <v>4781</v>
      </c>
      <c r="B2782" s="41" t="s">
        <v>111</v>
      </c>
      <c r="C2782" s="41">
        <v>186</v>
      </c>
    </row>
    <row r="2783" spans="1:3">
      <c r="A2783" s="41">
        <v>4782</v>
      </c>
      <c r="B2783" s="41" t="s">
        <v>112</v>
      </c>
      <c r="C2783" s="41">
        <v>186</v>
      </c>
    </row>
    <row r="2784" spans="1:3">
      <c r="A2784" s="41">
        <v>4783</v>
      </c>
      <c r="B2784" s="41" t="s">
        <v>110</v>
      </c>
      <c r="C2784" s="41">
        <v>186</v>
      </c>
    </row>
    <row r="2785" spans="1:3">
      <c r="A2785" s="41">
        <v>4784</v>
      </c>
      <c r="B2785" s="41" t="s">
        <v>119</v>
      </c>
      <c r="C2785" s="41">
        <v>161</v>
      </c>
    </row>
    <row r="2786" spans="1:3">
      <c r="A2786" s="41">
        <v>4785</v>
      </c>
      <c r="B2786" s="41" t="s">
        <v>124</v>
      </c>
      <c r="C2786" s="41">
        <v>161</v>
      </c>
    </row>
    <row r="2787" spans="1:3">
      <c r="A2787" s="41">
        <v>4786</v>
      </c>
      <c r="B2787" s="41" t="s">
        <v>109</v>
      </c>
      <c r="C2787" s="41">
        <v>186</v>
      </c>
    </row>
    <row r="2788" spans="1:3">
      <c r="A2788" s="41">
        <v>4787</v>
      </c>
      <c r="B2788" s="41" t="s">
        <v>111</v>
      </c>
      <c r="C2788" s="41">
        <v>186</v>
      </c>
    </row>
    <row r="2789" spans="1:3">
      <c r="A2789" s="41">
        <v>4788</v>
      </c>
      <c r="B2789" s="41" t="s">
        <v>112</v>
      </c>
      <c r="C2789" s="41">
        <v>186</v>
      </c>
    </row>
    <row r="2790" spans="1:3">
      <c r="A2790" s="41">
        <v>4789</v>
      </c>
      <c r="B2790" s="41" t="s">
        <v>115</v>
      </c>
      <c r="C2790" s="41">
        <v>186</v>
      </c>
    </row>
    <row r="2791" spans="1:3">
      <c r="A2791" s="41">
        <v>4790</v>
      </c>
      <c r="B2791" s="41" t="s">
        <v>114</v>
      </c>
      <c r="C2791" s="41">
        <v>186</v>
      </c>
    </row>
    <row r="2792" spans="1:3">
      <c r="A2792" s="41">
        <v>4791</v>
      </c>
      <c r="B2792" s="41" t="s">
        <v>113</v>
      </c>
      <c r="C2792" s="41">
        <v>372</v>
      </c>
    </row>
    <row r="2793" spans="1:3">
      <c r="A2793" s="41">
        <v>4792</v>
      </c>
      <c r="B2793" s="41" t="s">
        <v>122</v>
      </c>
      <c r="C2793" s="41">
        <v>290</v>
      </c>
    </row>
    <row r="2794" spans="1:3">
      <c r="A2794" s="41">
        <v>4793</v>
      </c>
      <c r="B2794" s="41" t="s">
        <v>110</v>
      </c>
      <c r="C2794" s="41">
        <v>186</v>
      </c>
    </row>
    <row r="2795" spans="1:3">
      <c r="A2795" s="41">
        <v>4794</v>
      </c>
      <c r="B2795" s="41" t="s">
        <v>117</v>
      </c>
      <c r="C2795" s="41">
        <v>186</v>
      </c>
    </row>
    <row r="2796" spans="1:3">
      <c r="A2796" s="41">
        <v>4795</v>
      </c>
      <c r="B2796" s="41" t="s">
        <v>119</v>
      </c>
      <c r="C2796" s="41">
        <v>139</v>
      </c>
    </row>
    <row r="2797" spans="1:3">
      <c r="A2797" s="41">
        <v>4796</v>
      </c>
      <c r="B2797" s="41" t="s">
        <v>119</v>
      </c>
      <c r="C2797" s="41">
        <v>139</v>
      </c>
    </row>
    <row r="2798" spans="1:3">
      <c r="A2798" s="41">
        <v>4797</v>
      </c>
      <c r="B2798" s="41" t="s">
        <v>119</v>
      </c>
      <c r="C2798" s="41">
        <v>111</v>
      </c>
    </row>
    <row r="2799" spans="1:3">
      <c r="A2799" s="41">
        <v>4798</v>
      </c>
      <c r="B2799" s="41" t="s">
        <v>111</v>
      </c>
      <c r="C2799" s="41">
        <v>186</v>
      </c>
    </row>
    <row r="2800" spans="1:3">
      <c r="A2800" s="41">
        <v>4799</v>
      </c>
      <c r="B2800" s="41" t="s">
        <v>113</v>
      </c>
      <c r="C2800" s="41">
        <v>372</v>
      </c>
    </row>
    <row r="2801" spans="1:3">
      <c r="A2801" s="41">
        <v>4800</v>
      </c>
      <c r="B2801" s="41" t="s">
        <v>108</v>
      </c>
      <c r="C2801" s="41">
        <v>372</v>
      </c>
    </row>
    <row r="2802" spans="1:3">
      <c r="A2802" s="41">
        <v>4801</v>
      </c>
      <c r="B2802" s="41" t="s">
        <v>108</v>
      </c>
      <c r="C2802" s="41">
        <v>372</v>
      </c>
    </row>
    <row r="2803" spans="1:3">
      <c r="A2803" s="41">
        <v>4802</v>
      </c>
      <c r="B2803" s="41" t="s">
        <v>122</v>
      </c>
      <c r="C2803" s="41">
        <v>279</v>
      </c>
    </row>
    <row r="2804" spans="1:3">
      <c r="A2804" s="41">
        <v>4803</v>
      </c>
      <c r="B2804" s="41" t="s">
        <v>122</v>
      </c>
      <c r="C2804" s="41">
        <v>390</v>
      </c>
    </row>
    <row r="2805" spans="1:3">
      <c r="A2805" s="41">
        <v>4804</v>
      </c>
      <c r="B2805" s="41" t="s">
        <v>122</v>
      </c>
      <c r="C2805" s="41">
        <v>446</v>
      </c>
    </row>
    <row r="2806" spans="1:3">
      <c r="A2806" s="41">
        <v>4805</v>
      </c>
      <c r="B2806" s="41" t="s">
        <v>110</v>
      </c>
      <c r="C2806" s="41">
        <v>186</v>
      </c>
    </row>
    <row r="2807" spans="1:3">
      <c r="A2807" s="41">
        <v>4806</v>
      </c>
      <c r="B2807" s="41" t="s">
        <v>110</v>
      </c>
      <c r="C2807" s="41">
        <v>186</v>
      </c>
    </row>
    <row r="2808" spans="1:3">
      <c r="A2808" s="41">
        <v>4807</v>
      </c>
      <c r="B2808" s="41" t="s">
        <v>119</v>
      </c>
      <c r="C2808" s="41">
        <v>22</v>
      </c>
    </row>
    <row r="2809" spans="1:3">
      <c r="A2809" s="41">
        <v>4808</v>
      </c>
      <c r="B2809" s="41" t="s">
        <v>119</v>
      </c>
      <c r="C2809" s="41">
        <v>50</v>
      </c>
    </row>
    <row r="2810" spans="1:3">
      <c r="A2810" s="41">
        <v>4809</v>
      </c>
      <c r="B2810" s="41" t="s">
        <v>119</v>
      </c>
      <c r="C2810" s="41">
        <v>111</v>
      </c>
    </row>
    <row r="2811" spans="1:3">
      <c r="A2811" s="41">
        <v>4810</v>
      </c>
      <c r="B2811" s="41" t="s">
        <v>129</v>
      </c>
      <c r="C2811" s="41">
        <v>279</v>
      </c>
    </row>
    <row r="2812" spans="1:3">
      <c r="A2812" s="41">
        <v>4811</v>
      </c>
      <c r="B2812" s="41" t="s">
        <v>129</v>
      </c>
      <c r="C2812" s="41">
        <v>334</v>
      </c>
    </row>
    <row r="2813" spans="1:3">
      <c r="A2813" s="41">
        <v>4812</v>
      </c>
      <c r="B2813" s="41" t="s">
        <v>113</v>
      </c>
      <c r="C2813" s="41">
        <v>372</v>
      </c>
    </row>
    <row r="2814" spans="1:3">
      <c r="A2814" s="41">
        <v>4813</v>
      </c>
      <c r="B2814" s="41" t="s">
        <v>122</v>
      </c>
      <c r="C2814" s="41">
        <v>334</v>
      </c>
    </row>
    <row r="2815" spans="1:3">
      <c r="A2815" s="41">
        <v>4814</v>
      </c>
      <c r="B2815" s="41" t="s">
        <v>110</v>
      </c>
      <c r="C2815" s="41">
        <v>186</v>
      </c>
    </row>
    <row r="2816" spans="1:3">
      <c r="A2816" s="41">
        <v>4815</v>
      </c>
      <c r="B2816" s="41" t="s">
        <v>119</v>
      </c>
      <c r="C2816" s="41">
        <v>33</v>
      </c>
    </row>
    <row r="2817" spans="1:3">
      <c r="A2817" s="41">
        <v>4816</v>
      </c>
      <c r="B2817" s="41" t="s">
        <v>112</v>
      </c>
      <c r="C2817" s="41">
        <v>186</v>
      </c>
    </row>
    <row r="2818" spans="1:3">
      <c r="A2818" s="41">
        <v>4817</v>
      </c>
      <c r="B2818" s="41" t="s">
        <v>108</v>
      </c>
      <c r="C2818" s="41">
        <v>372</v>
      </c>
    </row>
    <row r="2819" spans="1:3">
      <c r="A2819" s="41">
        <v>4818</v>
      </c>
      <c r="B2819" s="41" t="s">
        <v>113</v>
      </c>
      <c r="C2819" s="41">
        <v>186</v>
      </c>
    </row>
    <row r="2820" spans="1:3">
      <c r="A2820" s="41">
        <v>4819</v>
      </c>
      <c r="B2820" s="41" t="s">
        <v>122</v>
      </c>
      <c r="C2820" s="41">
        <v>446</v>
      </c>
    </row>
    <row r="2821" spans="1:3">
      <c r="A2821" s="41">
        <v>4820</v>
      </c>
      <c r="B2821" s="41" t="s">
        <v>122</v>
      </c>
      <c r="C2821" s="41">
        <v>446</v>
      </c>
    </row>
    <row r="2822" spans="1:3">
      <c r="A2822" s="41">
        <v>4821</v>
      </c>
      <c r="B2822" s="41" t="s">
        <v>127</v>
      </c>
      <c r="C2822" s="41">
        <v>446</v>
      </c>
    </row>
    <row r="2823" spans="1:3">
      <c r="A2823" s="41">
        <v>4822</v>
      </c>
      <c r="B2823" s="41" t="s">
        <v>110</v>
      </c>
      <c r="C2823" s="41">
        <v>186</v>
      </c>
    </row>
    <row r="2824" spans="1:3">
      <c r="A2824" s="41">
        <v>4823</v>
      </c>
      <c r="B2824" s="41" t="s">
        <v>117</v>
      </c>
      <c r="C2824" s="41">
        <v>186</v>
      </c>
    </row>
    <row r="2825" spans="1:3">
      <c r="A2825" s="41">
        <v>4824</v>
      </c>
      <c r="B2825" s="41" t="s">
        <v>119</v>
      </c>
      <c r="C2825" s="41">
        <v>27</v>
      </c>
    </row>
    <row r="2826" spans="1:3">
      <c r="A2826" s="41">
        <v>4825</v>
      </c>
      <c r="B2826" s="41" t="s">
        <v>119</v>
      </c>
      <c r="C2826" s="41">
        <v>50</v>
      </c>
    </row>
    <row r="2827" spans="1:3">
      <c r="A2827" s="41">
        <v>4826</v>
      </c>
      <c r="B2827" s="41" t="s">
        <v>120</v>
      </c>
      <c r="C2827" s="41">
        <v>186</v>
      </c>
    </row>
    <row r="2828" spans="1:3">
      <c r="A2828" s="41">
        <v>4827</v>
      </c>
      <c r="B2828" s="41" t="s">
        <v>112</v>
      </c>
      <c r="C2828" s="41">
        <v>186</v>
      </c>
    </row>
    <row r="2829" spans="1:3">
      <c r="A2829" s="41">
        <v>4828</v>
      </c>
      <c r="B2829" s="41" t="s">
        <v>112</v>
      </c>
      <c r="C2829" s="41">
        <v>186</v>
      </c>
    </row>
    <row r="2830" spans="1:3">
      <c r="A2830" s="41">
        <v>4829</v>
      </c>
      <c r="B2830" s="41" t="s">
        <v>112</v>
      </c>
      <c r="C2830" s="41">
        <v>186</v>
      </c>
    </row>
    <row r="2831" spans="1:3">
      <c r="A2831" s="41">
        <v>4830</v>
      </c>
      <c r="B2831" s="41" t="s">
        <v>126</v>
      </c>
      <c r="C2831" s="41">
        <v>186</v>
      </c>
    </row>
    <row r="2832" spans="1:3">
      <c r="A2832" s="41">
        <v>4831</v>
      </c>
      <c r="B2832" s="41" t="s">
        <v>108</v>
      </c>
      <c r="C2832" s="41">
        <v>279</v>
      </c>
    </row>
    <row r="2833" spans="1:3">
      <c r="A2833" s="41">
        <v>4832</v>
      </c>
      <c r="B2833" s="41" t="s">
        <v>113</v>
      </c>
      <c r="C2833" s="41">
        <v>372</v>
      </c>
    </row>
    <row r="2834" spans="1:3">
      <c r="A2834" s="41">
        <v>4833</v>
      </c>
      <c r="B2834" s="41" t="s">
        <v>113</v>
      </c>
      <c r="C2834" s="41">
        <v>372</v>
      </c>
    </row>
    <row r="2835" spans="1:3">
      <c r="A2835" s="41">
        <v>4834</v>
      </c>
      <c r="B2835" s="41" t="s">
        <v>122</v>
      </c>
      <c r="C2835" s="41">
        <v>301</v>
      </c>
    </row>
    <row r="2836" spans="1:3">
      <c r="A2836" s="41">
        <v>4835</v>
      </c>
      <c r="B2836" s="41" t="s">
        <v>122</v>
      </c>
      <c r="C2836" s="41">
        <v>496</v>
      </c>
    </row>
    <row r="2837" spans="1:3">
      <c r="A2837" s="41">
        <v>4836</v>
      </c>
      <c r="B2837" s="41" t="s">
        <v>110</v>
      </c>
      <c r="C2837" s="41">
        <v>186</v>
      </c>
    </row>
    <row r="2838" spans="1:3">
      <c r="A2838" s="41">
        <v>4837</v>
      </c>
      <c r="B2838" s="41" t="s">
        <v>110</v>
      </c>
      <c r="C2838" s="41">
        <v>186</v>
      </c>
    </row>
    <row r="2839" spans="1:3">
      <c r="A2839" s="41">
        <v>4838</v>
      </c>
      <c r="B2839" s="41" t="s">
        <v>119</v>
      </c>
      <c r="C2839" s="41">
        <v>89</v>
      </c>
    </row>
    <row r="2840" spans="1:3">
      <c r="A2840" s="41">
        <v>4839</v>
      </c>
      <c r="B2840" s="41" t="s">
        <v>119</v>
      </c>
      <c r="C2840" s="41">
        <v>55</v>
      </c>
    </row>
    <row r="2841" spans="1:3">
      <c r="A2841" s="41">
        <v>4840</v>
      </c>
      <c r="B2841" s="41" t="s">
        <v>122</v>
      </c>
      <c r="C2841" s="41">
        <v>279</v>
      </c>
    </row>
    <row r="2842" spans="1:3">
      <c r="A2842" s="41">
        <v>4841</v>
      </c>
      <c r="B2842" s="41" t="s">
        <v>119</v>
      </c>
      <c r="C2842" s="41">
        <v>11</v>
      </c>
    </row>
    <row r="2843" spans="1:3">
      <c r="A2843" s="41">
        <v>4842</v>
      </c>
      <c r="B2843" s="41" t="s">
        <v>111</v>
      </c>
      <c r="C2843" s="41">
        <v>186</v>
      </c>
    </row>
    <row r="2844" spans="1:3">
      <c r="A2844" s="41">
        <v>4843</v>
      </c>
      <c r="B2844" s="41" t="s">
        <v>129</v>
      </c>
      <c r="C2844" s="41">
        <v>279</v>
      </c>
    </row>
    <row r="2845" spans="1:3">
      <c r="A2845" s="41">
        <v>4844</v>
      </c>
      <c r="B2845" s="41" t="s">
        <v>108</v>
      </c>
      <c r="C2845" s="41">
        <v>186</v>
      </c>
    </row>
    <row r="2846" spans="1:3">
      <c r="A2846" s="41">
        <v>4845</v>
      </c>
      <c r="B2846" s="41" t="s">
        <v>122</v>
      </c>
      <c r="C2846" s="41">
        <v>301</v>
      </c>
    </row>
    <row r="2847" spans="1:3">
      <c r="A2847" s="41">
        <v>4846</v>
      </c>
      <c r="B2847" s="41" t="s">
        <v>110</v>
      </c>
      <c r="C2847" s="41">
        <v>186</v>
      </c>
    </row>
    <row r="2848" spans="1:3">
      <c r="A2848" s="41">
        <v>4847</v>
      </c>
      <c r="B2848" s="41" t="s">
        <v>121</v>
      </c>
      <c r="C2848" s="41">
        <v>94</v>
      </c>
    </row>
    <row r="2849" spans="1:3">
      <c r="A2849" s="41">
        <v>4848</v>
      </c>
      <c r="B2849" s="41" t="s">
        <v>119</v>
      </c>
      <c r="C2849" s="41">
        <v>89</v>
      </c>
    </row>
    <row r="2850" spans="1:3">
      <c r="A2850" s="41">
        <v>4849</v>
      </c>
      <c r="B2850" s="41" t="s">
        <v>109</v>
      </c>
      <c r="C2850" s="41">
        <v>186</v>
      </c>
    </row>
    <row r="2851" spans="1:3">
      <c r="A2851" s="41">
        <v>4850</v>
      </c>
      <c r="B2851" s="41" t="s">
        <v>116</v>
      </c>
      <c r="C2851" s="41">
        <v>186</v>
      </c>
    </row>
    <row r="2852" spans="1:3">
      <c r="A2852" s="41">
        <v>4851</v>
      </c>
      <c r="B2852" s="41" t="s">
        <v>123</v>
      </c>
      <c r="C2852" s="41">
        <v>186</v>
      </c>
    </row>
    <row r="2853" spans="1:3">
      <c r="A2853" s="41">
        <v>4852</v>
      </c>
      <c r="B2853" s="41" t="s">
        <v>123</v>
      </c>
      <c r="C2853" s="41">
        <v>186</v>
      </c>
    </row>
    <row r="2854" spans="1:3">
      <c r="A2854" s="41">
        <v>4853</v>
      </c>
      <c r="B2854" s="41" t="s">
        <v>122</v>
      </c>
      <c r="C2854" s="41">
        <v>502</v>
      </c>
    </row>
    <row r="2855" spans="1:3">
      <c r="A2855" s="41">
        <v>4854</v>
      </c>
      <c r="B2855" s="41" t="s">
        <v>110</v>
      </c>
      <c r="C2855" s="41">
        <v>186</v>
      </c>
    </row>
    <row r="2856" spans="1:3">
      <c r="A2856" s="41">
        <v>4855</v>
      </c>
      <c r="B2856" s="41" t="s">
        <v>117</v>
      </c>
      <c r="C2856" s="41">
        <v>186</v>
      </c>
    </row>
    <row r="2857" spans="1:3">
      <c r="A2857" s="41">
        <v>4856</v>
      </c>
      <c r="B2857" s="41" t="s">
        <v>119</v>
      </c>
      <c r="C2857" s="41">
        <v>55</v>
      </c>
    </row>
    <row r="2858" spans="1:3">
      <c r="A2858" s="41">
        <v>4857</v>
      </c>
      <c r="B2858" s="41" t="s">
        <v>109</v>
      </c>
      <c r="C2858" s="41">
        <v>186</v>
      </c>
    </row>
    <row r="2859" spans="1:3">
      <c r="A2859" s="41">
        <v>4858</v>
      </c>
      <c r="B2859" s="41" t="s">
        <v>113</v>
      </c>
      <c r="C2859" s="41">
        <v>279</v>
      </c>
    </row>
    <row r="2860" spans="1:3">
      <c r="A2860" s="41">
        <v>4859</v>
      </c>
      <c r="B2860" s="41" t="s">
        <v>122</v>
      </c>
      <c r="C2860" s="41">
        <v>468</v>
      </c>
    </row>
    <row r="2861" spans="1:3">
      <c r="A2861" s="41">
        <v>4860</v>
      </c>
      <c r="B2861" s="41" t="s">
        <v>110</v>
      </c>
      <c r="C2861" s="41">
        <v>186</v>
      </c>
    </row>
    <row r="2862" spans="1:3">
      <c r="A2862" s="41">
        <v>4861</v>
      </c>
      <c r="B2862" s="41" t="s">
        <v>119</v>
      </c>
      <c r="C2862" s="41">
        <v>89</v>
      </c>
    </row>
    <row r="2863" spans="1:3">
      <c r="A2863" s="41">
        <v>4862</v>
      </c>
      <c r="B2863" s="41" t="s">
        <v>129</v>
      </c>
      <c r="C2863" s="41">
        <v>167</v>
      </c>
    </row>
    <row r="2864" spans="1:3">
      <c r="A2864" s="41">
        <v>4863</v>
      </c>
      <c r="B2864" s="41" t="s">
        <v>113</v>
      </c>
      <c r="C2864" s="41">
        <v>372</v>
      </c>
    </row>
    <row r="2865" spans="1:3">
      <c r="A2865" s="41">
        <v>4864</v>
      </c>
      <c r="B2865" s="41" t="s">
        <v>113</v>
      </c>
      <c r="C2865" s="41">
        <v>372</v>
      </c>
    </row>
    <row r="2866" spans="1:3">
      <c r="A2866" s="41">
        <v>4865</v>
      </c>
      <c r="B2866" s="41" t="s">
        <v>110</v>
      </c>
      <c r="C2866" s="41">
        <v>186</v>
      </c>
    </row>
    <row r="2867" spans="1:3">
      <c r="A2867" s="41">
        <v>4866</v>
      </c>
      <c r="B2867" s="41" t="s">
        <v>119</v>
      </c>
      <c r="C2867" s="41">
        <v>55</v>
      </c>
    </row>
    <row r="2868" spans="1:3">
      <c r="A2868" s="41">
        <v>4867</v>
      </c>
      <c r="B2868" s="41" t="s">
        <v>124</v>
      </c>
      <c r="C2868" s="41">
        <v>161</v>
      </c>
    </row>
    <row r="2869" spans="1:3">
      <c r="A2869" s="41">
        <v>4868</v>
      </c>
      <c r="B2869" s="41" t="s">
        <v>108</v>
      </c>
      <c r="C2869" s="41">
        <v>279</v>
      </c>
    </row>
    <row r="2870" spans="1:3">
      <c r="A2870" s="41">
        <v>4869</v>
      </c>
      <c r="B2870" s="41" t="s">
        <v>113</v>
      </c>
      <c r="C2870" s="41">
        <v>186</v>
      </c>
    </row>
    <row r="2871" spans="1:3">
      <c r="A2871" s="41">
        <v>4870</v>
      </c>
      <c r="B2871" s="41" t="s">
        <v>122</v>
      </c>
      <c r="C2871" s="41">
        <v>279</v>
      </c>
    </row>
    <row r="2872" spans="1:3">
      <c r="A2872" s="41">
        <v>4871</v>
      </c>
      <c r="B2872" s="41" t="s">
        <v>110</v>
      </c>
      <c r="C2872" s="41">
        <v>186</v>
      </c>
    </row>
    <row r="2873" spans="1:3">
      <c r="A2873" s="41">
        <v>4872</v>
      </c>
      <c r="B2873" s="41" t="s">
        <v>119</v>
      </c>
      <c r="C2873" s="41">
        <v>44</v>
      </c>
    </row>
    <row r="2874" spans="1:3">
      <c r="A2874" s="41">
        <v>4873</v>
      </c>
      <c r="B2874" s="41" t="s">
        <v>109</v>
      </c>
      <c r="C2874" s="41">
        <v>186</v>
      </c>
    </row>
    <row r="2875" spans="1:3">
      <c r="A2875" s="41">
        <v>4874</v>
      </c>
      <c r="B2875" s="41" t="s">
        <v>107</v>
      </c>
      <c r="C2875" s="41">
        <v>186</v>
      </c>
    </row>
    <row r="2876" spans="1:3">
      <c r="A2876" s="41">
        <v>4875</v>
      </c>
      <c r="B2876" s="41" t="s">
        <v>129</v>
      </c>
      <c r="C2876" s="41">
        <v>362</v>
      </c>
    </row>
    <row r="2877" spans="1:3">
      <c r="A2877" s="41">
        <v>4876</v>
      </c>
      <c r="B2877" s="41" t="s">
        <v>113</v>
      </c>
      <c r="C2877" s="41">
        <v>372</v>
      </c>
    </row>
    <row r="2878" spans="1:3">
      <c r="A2878" s="41">
        <v>4877</v>
      </c>
      <c r="B2878" s="41" t="s">
        <v>108</v>
      </c>
      <c r="C2878" s="41">
        <v>372</v>
      </c>
    </row>
    <row r="2879" spans="1:3">
      <c r="A2879" s="41">
        <v>4878</v>
      </c>
      <c r="B2879" s="41" t="s">
        <v>108</v>
      </c>
      <c r="C2879" s="41">
        <v>372</v>
      </c>
    </row>
    <row r="2880" spans="1:3">
      <c r="A2880" s="41">
        <v>4879</v>
      </c>
      <c r="B2880" s="41" t="s">
        <v>113</v>
      </c>
      <c r="C2880" s="41">
        <v>186</v>
      </c>
    </row>
    <row r="2881" spans="1:3">
      <c r="A2881" s="41">
        <v>4880</v>
      </c>
      <c r="B2881" s="41" t="s">
        <v>113</v>
      </c>
      <c r="C2881" s="41">
        <v>186</v>
      </c>
    </row>
    <row r="2882" spans="1:3">
      <c r="A2882" s="41">
        <v>4881</v>
      </c>
      <c r="B2882" s="41" t="s">
        <v>113</v>
      </c>
      <c r="C2882" s="41">
        <v>279</v>
      </c>
    </row>
    <row r="2883" spans="1:3">
      <c r="A2883" s="41">
        <v>4882</v>
      </c>
      <c r="B2883" s="41" t="s">
        <v>113</v>
      </c>
      <c r="C2883" s="41">
        <v>279</v>
      </c>
    </row>
    <row r="2884" spans="1:3">
      <c r="A2884" s="41">
        <v>4883</v>
      </c>
      <c r="B2884" s="41" t="s">
        <v>122</v>
      </c>
      <c r="C2884" s="41">
        <v>279</v>
      </c>
    </row>
    <row r="2885" spans="1:3">
      <c r="A2885" s="41">
        <v>4884</v>
      </c>
      <c r="B2885" s="41" t="s">
        <v>122</v>
      </c>
      <c r="C2885" s="41">
        <v>234</v>
      </c>
    </row>
    <row r="2886" spans="1:3">
      <c r="A2886" s="41">
        <v>4885</v>
      </c>
      <c r="B2886" s="41" t="s">
        <v>122</v>
      </c>
      <c r="C2886" s="41">
        <v>167</v>
      </c>
    </row>
    <row r="2887" spans="1:3">
      <c r="A2887" s="41">
        <v>4886</v>
      </c>
      <c r="B2887" s="41" t="s">
        <v>122</v>
      </c>
      <c r="C2887" s="41">
        <v>390</v>
      </c>
    </row>
    <row r="2888" spans="1:3">
      <c r="A2888" s="41">
        <v>4887</v>
      </c>
      <c r="B2888" s="41" t="s">
        <v>122</v>
      </c>
      <c r="C2888" s="41">
        <v>334</v>
      </c>
    </row>
    <row r="2889" spans="1:3">
      <c r="A2889" s="41">
        <v>4888</v>
      </c>
      <c r="B2889" s="41" t="s">
        <v>122</v>
      </c>
      <c r="C2889" s="41">
        <v>390</v>
      </c>
    </row>
    <row r="2890" spans="1:3">
      <c r="A2890" s="41">
        <v>4889</v>
      </c>
      <c r="B2890" s="41" t="s">
        <v>122</v>
      </c>
      <c r="C2890" s="41">
        <v>167</v>
      </c>
    </row>
    <row r="2891" spans="1:3">
      <c r="A2891" s="41">
        <v>4890</v>
      </c>
      <c r="B2891" s="41" t="s">
        <v>122</v>
      </c>
      <c r="C2891" s="41">
        <v>167</v>
      </c>
    </row>
    <row r="2892" spans="1:3">
      <c r="A2892" s="41">
        <v>4891</v>
      </c>
      <c r="B2892" s="41" t="s">
        <v>122</v>
      </c>
      <c r="C2892" s="41">
        <v>167</v>
      </c>
    </row>
    <row r="2893" spans="1:3">
      <c r="A2893" s="41">
        <v>4892</v>
      </c>
      <c r="B2893" s="41" t="s">
        <v>122</v>
      </c>
      <c r="C2893" s="41">
        <v>597</v>
      </c>
    </row>
    <row r="2894" spans="1:3">
      <c r="A2894" s="41">
        <v>4893</v>
      </c>
      <c r="B2894" s="41" t="s">
        <v>122</v>
      </c>
      <c r="C2894" s="41">
        <v>251</v>
      </c>
    </row>
    <row r="2895" spans="1:3">
      <c r="A2895" s="41">
        <v>4894</v>
      </c>
      <c r="B2895" s="41" t="s">
        <v>122</v>
      </c>
      <c r="C2895" s="41">
        <v>558</v>
      </c>
    </row>
    <row r="2896" spans="1:3">
      <c r="A2896" s="41">
        <v>4895</v>
      </c>
      <c r="B2896" s="41" t="s">
        <v>122</v>
      </c>
      <c r="C2896" s="41">
        <v>301</v>
      </c>
    </row>
    <row r="2897" spans="1:3">
      <c r="A2897" s="41">
        <v>4896</v>
      </c>
      <c r="B2897" s="41" t="s">
        <v>122</v>
      </c>
      <c r="C2897" s="41">
        <v>167</v>
      </c>
    </row>
    <row r="2898" spans="1:3">
      <c r="A2898" s="41">
        <v>4897</v>
      </c>
      <c r="B2898" s="41" t="s">
        <v>127</v>
      </c>
      <c r="C2898" s="41">
        <v>669</v>
      </c>
    </row>
    <row r="2899" spans="1:3">
      <c r="A2899" s="41">
        <v>4898</v>
      </c>
      <c r="B2899" s="41" t="s">
        <v>127</v>
      </c>
      <c r="C2899" s="41">
        <v>781</v>
      </c>
    </row>
    <row r="2900" spans="1:3">
      <c r="A2900" s="41">
        <v>4899</v>
      </c>
      <c r="B2900" s="41" t="s">
        <v>127</v>
      </c>
      <c r="C2900" s="41">
        <v>390</v>
      </c>
    </row>
    <row r="2901" spans="1:3">
      <c r="A2901" s="41">
        <v>4900</v>
      </c>
      <c r="B2901" s="41" t="s">
        <v>127</v>
      </c>
      <c r="C2901" s="41">
        <v>446</v>
      </c>
    </row>
    <row r="2902" spans="1:3">
      <c r="A2902" s="41">
        <v>4901</v>
      </c>
      <c r="B2902" s="41" t="s">
        <v>110</v>
      </c>
      <c r="C2902" s="41">
        <v>186</v>
      </c>
    </row>
    <row r="2903" spans="1:3">
      <c r="A2903" s="41">
        <v>4902</v>
      </c>
      <c r="B2903" s="41" t="s">
        <v>110</v>
      </c>
      <c r="C2903" s="41">
        <v>186</v>
      </c>
    </row>
    <row r="2904" spans="1:3">
      <c r="A2904" s="41">
        <v>4903</v>
      </c>
      <c r="B2904" s="41" t="s">
        <v>110</v>
      </c>
      <c r="C2904" s="41">
        <v>186</v>
      </c>
    </row>
    <row r="2905" spans="1:3">
      <c r="A2905" s="41">
        <v>4904</v>
      </c>
      <c r="B2905" s="41" t="s">
        <v>110</v>
      </c>
      <c r="C2905" s="41">
        <v>186</v>
      </c>
    </row>
    <row r="2906" spans="1:3">
      <c r="A2906" s="41">
        <v>4905</v>
      </c>
      <c r="B2906" s="41" t="s">
        <v>110</v>
      </c>
      <c r="C2906" s="41">
        <v>186</v>
      </c>
    </row>
    <row r="2907" spans="1:3">
      <c r="A2907" s="41">
        <v>4906</v>
      </c>
      <c r="B2907" s="41" t="s">
        <v>110</v>
      </c>
      <c r="C2907" s="41">
        <v>186</v>
      </c>
    </row>
    <row r="2908" spans="1:3">
      <c r="A2908" s="41">
        <v>4907</v>
      </c>
      <c r="B2908" s="41" t="s">
        <v>110</v>
      </c>
      <c r="C2908" s="41">
        <v>186</v>
      </c>
    </row>
    <row r="2909" spans="1:3">
      <c r="A2909" s="41">
        <v>4908</v>
      </c>
      <c r="B2909" s="41" t="s">
        <v>121</v>
      </c>
      <c r="C2909" s="41">
        <v>83</v>
      </c>
    </row>
    <row r="2910" spans="1:3">
      <c r="A2910" s="41">
        <v>4909</v>
      </c>
      <c r="B2910" s="41" t="s">
        <v>121</v>
      </c>
      <c r="C2910" s="41">
        <v>83</v>
      </c>
    </row>
    <row r="2911" spans="1:3">
      <c r="A2911" s="41">
        <v>4910</v>
      </c>
      <c r="B2911" s="41" t="s">
        <v>117</v>
      </c>
      <c r="C2911" s="41">
        <v>186</v>
      </c>
    </row>
    <row r="2912" spans="1:3">
      <c r="A2912" s="41">
        <v>4911</v>
      </c>
      <c r="B2912" s="41" t="s">
        <v>119</v>
      </c>
      <c r="C2912" s="41">
        <v>94</v>
      </c>
    </row>
    <row r="2913" spans="1:3">
      <c r="A2913" s="41">
        <v>4912</v>
      </c>
      <c r="B2913" s="41" t="s">
        <v>119</v>
      </c>
      <c r="C2913" s="41">
        <v>44</v>
      </c>
    </row>
    <row r="2914" spans="1:3">
      <c r="A2914" s="41">
        <v>4913</v>
      </c>
      <c r="B2914" s="41" t="s">
        <v>119</v>
      </c>
      <c r="C2914" s="41">
        <v>106</v>
      </c>
    </row>
    <row r="2915" spans="1:3">
      <c r="A2915" s="41">
        <v>4914</v>
      </c>
      <c r="B2915" s="41" t="s">
        <v>119</v>
      </c>
      <c r="C2915" s="41">
        <v>55</v>
      </c>
    </row>
    <row r="2916" spans="1:3">
      <c r="A2916" s="41">
        <v>4915</v>
      </c>
      <c r="B2916" s="41" t="s">
        <v>119</v>
      </c>
      <c r="C2916" s="41">
        <v>55</v>
      </c>
    </row>
    <row r="2917" spans="1:3">
      <c r="A2917" s="41">
        <v>4916</v>
      </c>
      <c r="B2917" s="41" t="s">
        <v>119</v>
      </c>
      <c r="C2917" s="41">
        <v>139</v>
      </c>
    </row>
    <row r="2918" spans="1:3">
      <c r="A2918" s="41">
        <v>4917</v>
      </c>
      <c r="B2918" s="41" t="s">
        <v>119</v>
      </c>
      <c r="C2918" s="41">
        <v>55</v>
      </c>
    </row>
    <row r="2919" spans="1:3">
      <c r="A2919" s="41">
        <v>4918</v>
      </c>
      <c r="B2919" s="41" t="s">
        <v>119</v>
      </c>
      <c r="C2919" s="41">
        <v>55</v>
      </c>
    </row>
    <row r="2920" spans="1:3">
      <c r="A2920" s="41">
        <v>4919</v>
      </c>
      <c r="B2920" s="41" t="s">
        <v>119</v>
      </c>
      <c r="C2920" s="41">
        <v>100</v>
      </c>
    </row>
    <row r="2921" spans="1:3">
      <c r="A2921" s="41">
        <v>4920</v>
      </c>
      <c r="B2921" s="41" t="s">
        <v>119</v>
      </c>
      <c r="C2921" s="41">
        <v>55</v>
      </c>
    </row>
    <row r="2922" spans="1:3">
      <c r="A2922" s="41">
        <v>4921</v>
      </c>
      <c r="B2922" s="41" t="s">
        <v>119</v>
      </c>
      <c r="C2922" s="41">
        <v>33</v>
      </c>
    </row>
    <row r="2923" spans="1:3">
      <c r="A2923" s="41">
        <v>4922</v>
      </c>
      <c r="B2923" s="41" t="s">
        <v>124</v>
      </c>
      <c r="C2923" s="41">
        <v>111</v>
      </c>
    </row>
    <row r="2924" spans="1:3">
      <c r="A2924" s="41">
        <v>4923</v>
      </c>
      <c r="B2924" s="41" t="s">
        <v>124</v>
      </c>
      <c r="C2924" s="41">
        <v>161</v>
      </c>
    </row>
    <row r="2925" spans="1:3">
      <c r="A2925" s="41">
        <v>4924</v>
      </c>
      <c r="B2925" s="41" t="s">
        <v>120</v>
      </c>
      <c r="C2925" s="41">
        <v>186</v>
      </c>
    </row>
    <row r="2926" spans="1:3">
      <c r="A2926" s="41">
        <v>4925</v>
      </c>
      <c r="B2926" s="41" t="s">
        <v>120</v>
      </c>
      <c r="C2926" s="41">
        <v>186</v>
      </c>
    </row>
    <row r="2927" spans="1:3">
      <c r="A2927" s="41">
        <v>4926</v>
      </c>
      <c r="B2927" s="41" t="s">
        <v>120</v>
      </c>
      <c r="C2927" s="41">
        <v>186</v>
      </c>
    </row>
    <row r="2928" spans="1:3">
      <c r="A2928" s="41">
        <v>4927</v>
      </c>
      <c r="B2928" s="41" t="s">
        <v>120</v>
      </c>
      <c r="C2928" s="41">
        <v>186</v>
      </c>
    </row>
    <row r="2929" spans="1:3">
      <c r="A2929" s="41">
        <v>4928</v>
      </c>
      <c r="B2929" s="41" t="s">
        <v>112</v>
      </c>
      <c r="C2929" s="41">
        <v>186</v>
      </c>
    </row>
    <row r="2930" spans="1:3">
      <c r="A2930" s="41">
        <v>4929</v>
      </c>
      <c r="B2930" s="41" t="s">
        <v>112</v>
      </c>
      <c r="C2930" s="41">
        <v>186</v>
      </c>
    </row>
    <row r="2931" spans="1:3">
      <c r="A2931" s="41">
        <v>4930</v>
      </c>
      <c r="B2931" s="41" t="s">
        <v>112</v>
      </c>
      <c r="C2931" s="41">
        <v>186</v>
      </c>
    </row>
    <row r="2932" spans="1:3">
      <c r="A2932" s="41">
        <v>4931</v>
      </c>
      <c r="B2932" s="41" t="s">
        <v>112</v>
      </c>
      <c r="C2932" s="41">
        <v>186</v>
      </c>
    </row>
    <row r="2933" spans="1:3">
      <c r="A2933" s="41">
        <v>4932</v>
      </c>
      <c r="B2933" s="41" t="s">
        <v>112</v>
      </c>
      <c r="C2933" s="41">
        <v>186</v>
      </c>
    </row>
    <row r="2934" spans="1:3">
      <c r="A2934" s="41">
        <v>4933</v>
      </c>
      <c r="B2934" s="41" t="s">
        <v>126</v>
      </c>
      <c r="C2934" s="41">
        <v>186</v>
      </c>
    </row>
    <row r="2935" spans="1:3">
      <c r="A2935" s="41">
        <v>4934</v>
      </c>
      <c r="B2935" s="41" t="s">
        <v>126</v>
      </c>
      <c r="C2935" s="41">
        <v>186</v>
      </c>
    </row>
    <row r="2936" spans="1:3">
      <c r="A2936" s="41">
        <v>4935</v>
      </c>
      <c r="B2936" s="41" t="s">
        <v>126</v>
      </c>
      <c r="C2936" s="41">
        <v>186</v>
      </c>
    </row>
    <row r="2937" spans="1:3">
      <c r="A2937" s="41">
        <v>4936</v>
      </c>
      <c r="B2937" s="41" t="s">
        <v>114</v>
      </c>
      <c r="C2937" s="41">
        <v>186</v>
      </c>
    </row>
    <row r="2938" spans="1:3">
      <c r="A2938" s="41">
        <v>4937</v>
      </c>
      <c r="B2938" s="41" t="s">
        <v>129</v>
      </c>
      <c r="C2938" s="41">
        <v>279</v>
      </c>
    </row>
    <row r="2939" spans="1:3">
      <c r="A2939" s="41">
        <v>4938</v>
      </c>
      <c r="B2939" s="41" t="s">
        <v>129</v>
      </c>
      <c r="C2939" s="41">
        <v>558</v>
      </c>
    </row>
    <row r="2940" spans="1:3">
      <c r="A2940" s="41">
        <v>4939</v>
      </c>
      <c r="B2940" s="41" t="s">
        <v>129</v>
      </c>
      <c r="C2940" s="41">
        <v>446</v>
      </c>
    </row>
    <row r="2941" spans="1:3">
      <c r="A2941" s="41">
        <v>4940</v>
      </c>
      <c r="B2941" s="41" t="s">
        <v>109</v>
      </c>
      <c r="C2941" s="41">
        <v>186</v>
      </c>
    </row>
    <row r="2942" spans="1:3">
      <c r="A2942" s="41">
        <v>4941</v>
      </c>
      <c r="B2942" s="41" t="s">
        <v>126</v>
      </c>
      <c r="C2942" s="41">
        <v>186</v>
      </c>
    </row>
    <row r="2943" spans="1:3">
      <c r="A2943" s="41">
        <v>4942</v>
      </c>
      <c r="B2943" s="41" t="s">
        <v>122</v>
      </c>
      <c r="C2943" s="41">
        <v>279</v>
      </c>
    </row>
    <row r="2944" spans="1:3">
      <c r="A2944" s="41">
        <v>4943</v>
      </c>
      <c r="B2944" s="41" t="s">
        <v>122</v>
      </c>
      <c r="C2944" s="41">
        <v>334</v>
      </c>
    </row>
    <row r="2945" spans="1:3">
      <c r="A2945" s="41">
        <v>4944</v>
      </c>
      <c r="B2945" s="41" t="s">
        <v>119</v>
      </c>
      <c r="C2945" s="41">
        <v>89</v>
      </c>
    </row>
    <row r="2946" spans="1:3">
      <c r="A2946" s="41">
        <v>4945</v>
      </c>
      <c r="B2946" s="41" t="s">
        <v>124</v>
      </c>
      <c r="C2946" s="41">
        <v>111</v>
      </c>
    </row>
    <row r="2947" spans="1:3">
      <c r="A2947" s="41">
        <v>4946</v>
      </c>
      <c r="B2947" s="41" t="s">
        <v>109</v>
      </c>
      <c r="C2947" s="41">
        <v>186</v>
      </c>
    </row>
    <row r="2948" spans="1:3">
      <c r="A2948" s="41">
        <v>4947</v>
      </c>
      <c r="B2948" s="41" t="s">
        <v>119</v>
      </c>
      <c r="C2948" s="41">
        <v>150</v>
      </c>
    </row>
    <row r="2949" spans="1:3">
      <c r="A2949" s="41">
        <v>4948</v>
      </c>
      <c r="B2949" s="41" t="s">
        <v>119</v>
      </c>
      <c r="C2949" s="41">
        <v>50</v>
      </c>
    </row>
    <row r="2950" spans="1:3">
      <c r="A2950" s="41">
        <v>4949</v>
      </c>
      <c r="B2950" s="41" t="s">
        <v>124</v>
      </c>
      <c r="C2950" s="41">
        <v>161</v>
      </c>
    </row>
    <row r="2951" spans="1:3">
      <c r="A2951" s="41">
        <v>4950</v>
      </c>
      <c r="B2951" s="41" t="s">
        <v>124</v>
      </c>
      <c r="C2951" s="41">
        <v>161</v>
      </c>
    </row>
    <row r="2952" spans="1:3">
      <c r="A2952" s="41">
        <v>4951</v>
      </c>
      <c r="B2952" s="41" t="s">
        <v>113</v>
      </c>
      <c r="C2952" s="41">
        <v>372</v>
      </c>
    </row>
    <row r="2953" spans="1:3">
      <c r="A2953" s="41">
        <v>4952</v>
      </c>
      <c r="B2953" s="41" t="s">
        <v>108</v>
      </c>
      <c r="C2953" s="41">
        <v>372</v>
      </c>
    </row>
    <row r="2954" spans="1:3">
      <c r="A2954" s="41">
        <v>4953</v>
      </c>
      <c r="B2954" s="41" t="s">
        <v>113</v>
      </c>
      <c r="C2954" s="41">
        <v>186</v>
      </c>
    </row>
    <row r="2955" spans="1:3">
      <c r="A2955" s="41">
        <v>4954</v>
      </c>
      <c r="B2955" s="41" t="s">
        <v>122</v>
      </c>
      <c r="C2955" s="41">
        <v>558</v>
      </c>
    </row>
    <row r="2956" spans="1:3">
      <c r="A2956" s="41">
        <v>4955</v>
      </c>
      <c r="B2956" s="41" t="s">
        <v>122</v>
      </c>
      <c r="C2956" s="41">
        <v>167</v>
      </c>
    </row>
    <row r="2957" spans="1:3">
      <c r="A2957" s="41">
        <v>4956</v>
      </c>
      <c r="B2957" s="41" t="s">
        <v>127</v>
      </c>
      <c r="C2957" s="41">
        <v>558</v>
      </c>
    </row>
    <row r="2958" spans="1:3">
      <c r="A2958" s="41">
        <v>4957</v>
      </c>
      <c r="B2958" s="41" t="s">
        <v>110</v>
      </c>
      <c r="C2958" s="41">
        <v>186</v>
      </c>
    </row>
    <row r="2959" spans="1:3">
      <c r="A2959" s="41">
        <v>4958</v>
      </c>
      <c r="B2959" s="41" t="s">
        <v>110</v>
      </c>
      <c r="C2959" s="41">
        <v>186</v>
      </c>
    </row>
    <row r="2960" spans="1:3">
      <c r="A2960" s="41">
        <v>4959</v>
      </c>
      <c r="B2960" s="41" t="s">
        <v>121</v>
      </c>
      <c r="C2960" s="41">
        <v>279</v>
      </c>
    </row>
    <row r="2961" spans="1:3">
      <c r="A2961" s="41">
        <v>4960</v>
      </c>
      <c r="B2961" s="41" t="s">
        <v>117</v>
      </c>
      <c r="C2961" s="41">
        <v>186</v>
      </c>
    </row>
    <row r="2962" spans="1:3">
      <c r="A2962" s="41">
        <v>4961</v>
      </c>
      <c r="B2962" s="41" t="s">
        <v>120</v>
      </c>
      <c r="C2962" s="41">
        <v>186</v>
      </c>
    </row>
    <row r="2963" spans="1:3">
      <c r="A2963" s="41">
        <v>4962</v>
      </c>
      <c r="B2963" s="41" t="s">
        <v>112</v>
      </c>
      <c r="C2963" s="41">
        <v>186</v>
      </c>
    </row>
    <row r="2964" spans="1:3">
      <c r="A2964" s="41">
        <v>4963</v>
      </c>
      <c r="B2964" s="41" t="s">
        <v>129</v>
      </c>
      <c r="C2964" s="41">
        <v>279</v>
      </c>
    </row>
    <row r="2965" spans="1:3">
      <c r="A2965" s="41">
        <v>4964</v>
      </c>
      <c r="B2965" s="41" t="s">
        <v>108</v>
      </c>
      <c r="C2965" s="41">
        <v>186</v>
      </c>
    </row>
    <row r="2966" spans="1:3">
      <c r="A2966" s="41">
        <v>4965</v>
      </c>
      <c r="B2966" s="41" t="s">
        <v>113</v>
      </c>
      <c r="C2966" s="41">
        <v>279</v>
      </c>
    </row>
    <row r="2967" spans="1:3">
      <c r="A2967" s="41">
        <v>4966</v>
      </c>
      <c r="B2967" s="41" t="s">
        <v>113</v>
      </c>
      <c r="C2967" s="41">
        <v>279</v>
      </c>
    </row>
    <row r="2968" spans="1:3">
      <c r="A2968" s="41">
        <v>4967</v>
      </c>
      <c r="B2968" s="41" t="s">
        <v>122</v>
      </c>
      <c r="C2968" s="41">
        <v>212</v>
      </c>
    </row>
    <row r="2969" spans="1:3">
      <c r="A2969" s="41">
        <v>4968</v>
      </c>
      <c r="B2969" s="41" t="s">
        <v>110</v>
      </c>
      <c r="C2969" s="41">
        <v>186</v>
      </c>
    </row>
    <row r="2970" spans="1:3">
      <c r="A2970" s="41">
        <v>4969</v>
      </c>
      <c r="B2970" s="41" t="s">
        <v>110</v>
      </c>
      <c r="C2970" s="41">
        <v>186</v>
      </c>
    </row>
    <row r="2971" spans="1:3">
      <c r="A2971" s="41">
        <v>4970</v>
      </c>
      <c r="B2971" s="41" t="s">
        <v>110</v>
      </c>
      <c r="C2971" s="41">
        <v>186</v>
      </c>
    </row>
    <row r="2972" spans="1:3">
      <c r="A2972" s="41">
        <v>4971</v>
      </c>
      <c r="B2972" s="41" t="s">
        <v>121</v>
      </c>
      <c r="C2972" s="41">
        <v>279</v>
      </c>
    </row>
    <row r="2973" spans="1:3">
      <c r="A2973" s="41">
        <v>4972</v>
      </c>
      <c r="B2973" s="41" t="s">
        <v>117</v>
      </c>
      <c r="C2973" s="41">
        <v>186</v>
      </c>
    </row>
    <row r="2974" spans="1:3">
      <c r="A2974" s="41">
        <v>4973</v>
      </c>
      <c r="B2974" s="41" t="s">
        <v>119</v>
      </c>
      <c r="C2974" s="41">
        <v>66</v>
      </c>
    </row>
    <row r="2975" spans="1:3">
      <c r="A2975" s="41">
        <v>4974</v>
      </c>
      <c r="B2975" s="41" t="s">
        <v>119</v>
      </c>
      <c r="C2975" s="41">
        <v>111</v>
      </c>
    </row>
    <row r="2976" spans="1:3">
      <c r="A2976" s="41">
        <v>4975</v>
      </c>
      <c r="B2976" s="41" t="s">
        <v>112</v>
      </c>
      <c r="C2976" s="41">
        <v>186</v>
      </c>
    </row>
    <row r="2977" spans="1:3">
      <c r="A2977" s="41">
        <v>4976</v>
      </c>
      <c r="B2977" s="41" t="s">
        <v>112</v>
      </c>
      <c r="C2977" s="41">
        <v>186</v>
      </c>
    </row>
    <row r="2978" spans="1:3">
      <c r="A2978" s="41">
        <v>4977</v>
      </c>
      <c r="B2978" s="41" t="s">
        <v>129</v>
      </c>
      <c r="C2978" s="41">
        <v>334</v>
      </c>
    </row>
    <row r="2979" spans="1:3">
      <c r="A2979" s="41">
        <v>4978</v>
      </c>
      <c r="B2979" s="41" t="s">
        <v>119</v>
      </c>
      <c r="C2979" s="41">
        <v>161</v>
      </c>
    </row>
    <row r="2980" spans="1:3">
      <c r="A2980" s="41">
        <v>4979</v>
      </c>
      <c r="B2980" s="41" t="s">
        <v>108</v>
      </c>
      <c r="C2980" s="41">
        <v>372</v>
      </c>
    </row>
    <row r="2981" spans="1:3">
      <c r="A2981" s="41">
        <v>4980</v>
      </c>
      <c r="B2981" s="41" t="s">
        <v>113</v>
      </c>
      <c r="C2981" s="41">
        <v>279</v>
      </c>
    </row>
    <row r="2982" spans="1:3">
      <c r="A2982" s="41">
        <v>4981</v>
      </c>
      <c r="B2982" s="41" t="s">
        <v>110</v>
      </c>
      <c r="C2982" s="41">
        <v>186</v>
      </c>
    </row>
    <row r="2983" spans="1:3">
      <c r="A2983" s="41">
        <v>4982</v>
      </c>
      <c r="B2983" s="41" t="s">
        <v>112</v>
      </c>
      <c r="C2983" s="41">
        <v>186</v>
      </c>
    </row>
    <row r="2984" spans="1:3">
      <c r="A2984" s="41">
        <v>4983</v>
      </c>
      <c r="B2984" s="41" t="s">
        <v>113</v>
      </c>
      <c r="C2984" s="41">
        <v>372</v>
      </c>
    </row>
    <row r="2985" spans="1:3">
      <c r="A2985" s="41">
        <v>4984</v>
      </c>
      <c r="B2985" s="41" t="s">
        <v>122</v>
      </c>
      <c r="C2985" s="41">
        <v>279</v>
      </c>
    </row>
    <row r="2986" spans="1:3">
      <c r="A2986" s="41">
        <v>4985</v>
      </c>
      <c r="B2986" s="41" t="s">
        <v>110</v>
      </c>
      <c r="C2986" s="41">
        <v>186</v>
      </c>
    </row>
    <row r="2987" spans="1:3">
      <c r="A2987" s="41">
        <v>4986</v>
      </c>
      <c r="B2987" s="41" t="s">
        <v>119</v>
      </c>
      <c r="C2987" s="41">
        <v>22</v>
      </c>
    </row>
    <row r="2988" spans="1:3">
      <c r="A2988" s="41">
        <v>4987</v>
      </c>
      <c r="B2988" s="41" t="s">
        <v>108</v>
      </c>
      <c r="C2988" s="41">
        <v>186</v>
      </c>
    </row>
    <row r="2989" spans="1:3">
      <c r="A2989" s="41">
        <v>4988</v>
      </c>
      <c r="B2989" s="41" t="s">
        <v>113</v>
      </c>
      <c r="C2989" s="41">
        <v>372</v>
      </c>
    </row>
    <row r="2990" spans="1:3">
      <c r="A2990" s="41">
        <v>4989</v>
      </c>
      <c r="B2990" s="41" t="s">
        <v>108</v>
      </c>
      <c r="C2990" s="41">
        <v>279</v>
      </c>
    </row>
    <row r="2991" spans="1:3">
      <c r="A2991" s="41">
        <v>4990</v>
      </c>
      <c r="B2991" s="41" t="s">
        <v>113</v>
      </c>
      <c r="C2991" s="41">
        <v>279</v>
      </c>
    </row>
    <row r="2992" spans="1:3">
      <c r="A2992" s="41">
        <v>4991</v>
      </c>
      <c r="B2992" s="41" t="s">
        <v>122</v>
      </c>
      <c r="C2992" s="41">
        <v>412</v>
      </c>
    </row>
    <row r="2993" spans="1:3">
      <c r="A2993" s="41">
        <v>4992</v>
      </c>
      <c r="B2993" s="41" t="s">
        <v>122</v>
      </c>
      <c r="C2993" s="41">
        <v>446</v>
      </c>
    </row>
    <row r="2994" spans="1:3">
      <c r="A2994" s="41">
        <v>4993</v>
      </c>
      <c r="B2994" s="41" t="s">
        <v>122</v>
      </c>
      <c r="C2994" s="41">
        <v>279</v>
      </c>
    </row>
    <row r="2995" spans="1:3">
      <c r="A2995" s="41">
        <v>4994</v>
      </c>
      <c r="B2995" s="41" t="s">
        <v>110</v>
      </c>
      <c r="C2995" s="41">
        <v>186</v>
      </c>
    </row>
    <row r="2996" spans="1:3">
      <c r="A2996" s="41">
        <v>4995</v>
      </c>
      <c r="B2996" s="41" t="s">
        <v>110</v>
      </c>
      <c r="C2996" s="41">
        <v>186</v>
      </c>
    </row>
    <row r="2997" spans="1:3">
      <c r="A2997" s="41">
        <v>4996</v>
      </c>
      <c r="B2997" s="41" t="s">
        <v>119</v>
      </c>
      <c r="C2997" s="41">
        <v>11</v>
      </c>
    </row>
    <row r="2998" spans="1:3">
      <c r="A2998" s="41">
        <v>4997</v>
      </c>
      <c r="B2998" s="41" t="s">
        <v>119</v>
      </c>
      <c r="C2998" s="41">
        <v>111</v>
      </c>
    </row>
    <row r="2999" spans="1:3">
      <c r="A2999" s="41">
        <v>4998</v>
      </c>
      <c r="B2999" s="41" t="s">
        <v>119</v>
      </c>
      <c r="C2999" s="41">
        <v>223</v>
      </c>
    </row>
    <row r="3000" spans="1:3">
      <c r="A3000" s="41">
        <v>4999</v>
      </c>
      <c r="B3000" s="41" t="s">
        <v>119</v>
      </c>
      <c r="C3000" s="41">
        <v>55</v>
      </c>
    </row>
    <row r="3001" spans="1:3">
      <c r="A3001" s="41">
        <v>5000</v>
      </c>
      <c r="B3001" s="41" t="s">
        <v>129</v>
      </c>
      <c r="C3001" s="41">
        <v>279</v>
      </c>
    </row>
    <row r="3002" spans="1:3">
      <c r="A3002" s="41">
        <v>5001</v>
      </c>
      <c r="B3002" s="41" t="s">
        <v>108</v>
      </c>
      <c r="C3002" s="41">
        <v>186</v>
      </c>
    </row>
    <row r="3003" spans="1:3">
      <c r="A3003" s="41">
        <v>5002</v>
      </c>
      <c r="B3003" s="41" t="s">
        <v>113</v>
      </c>
      <c r="C3003" s="41">
        <v>372</v>
      </c>
    </row>
    <row r="3004" spans="1:3">
      <c r="A3004" s="41">
        <v>5003</v>
      </c>
      <c r="B3004" s="41" t="s">
        <v>113</v>
      </c>
      <c r="C3004" s="41">
        <v>279</v>
      </c>
    </row>
    <row r="3005" spans="1:3">
      <c r="A3005" s="41">
        <v>5004</v>
      </c>
      <c r="B3005" s="41" t="s">
        <v>122</v>
      </c>
      <c r="C3005" s="41">
        <v>558</v>
      </c>
    </row>
    <row r="3006" spans="1:3">
      <c r="A3006" s="41">
        <v>5005</v>
      </c>
      <c r="B3006" s="41" t="s">
        <v>110</v>
      </c>
      <c r="C3006" s="41">
        <v>186</v>
      </c>
    </row>
    <row r="3007" spans="1:3">
      <c r="A3007" s="41">
        <v>5006</v>
      </c>
      <c r="B3007" s="41" t="s">
        <v>121</v>
      </c>
      <c r="C3007" s="41">
        <v>167</v>
      </c>
    </row>
    <row r="3008" spans="1:3">
      <c r="A3008" s="41">
        <v>5007</v>
      </c>
      <c r="B3008" s="41" t="s">
        <v>121</v>
      </c>
      <c r="C3008" s="41">
        <v>390</v>
      </c>
    </row>
    <row r="3009" spans="1:3">
      <c r="A3009" s="41">
        <v>5008</v>
      </c>
      <c r="B3009" s="41" t="s">
        <v>119</v>
      </c>
      <c r="C3009" s="41">
        <v>50</v>
      </c>
    </row>
    <row r="3010" spans="1:3">
      <c r="A3010" s="41">
        <v>5009</v>
      </c>
      <c r="B3010" s="41" t="s">
        <v>119</v>
      </c>
      <c r="C3010" s="41">
        <v>161</v>
      </c>
    </row>
    <row r="3011" spans="1:3">
      <c r="A3011" s="41">
        <v>5010</v>
      </c>
      <c r="B3011" s="41" t="s">
        <v>124</v>
      </c>
      <c r="C3011" s="41">
        <v>161</v>
      </c>
    </row>
    <row r="3012" spans="1:3">
      <c r="A3012" s="41">
        <v>5011</v>
      </c>
      <c r="B3012" s="41" t="s">
        <v>111</v>
      </c>
      <c r="C3012" s="41">
        <v>186</v>
      </c>
    </row>
    <row r="3013" spans="1:3">
      <c r="A3013" s="41">
        <v>5012</v>
      </c>
      <c r="B3013" s="41" t="s">
        <v>112</v>
      </c>
      <c r="C3013" s="41">
        <v>186</v>
      </c>
    </row>
    <row r="3014" spans="1:3">
      <c r="A3014" s="41">
        <v>5013</v>
      </c>
      <c r="B3014" s="41" t="s">
        <v>113</v>
      </c>
      <c r="C3014" s="41">
        <v>186</v>
      </c>
    </row>
    <row r="3015" spans="1:3">
      <c r="A3015" s="41">
        <v>5014</v>
      </c>
      <c r="B3015" s="41" t="s">
        <v>113</v>
      </c>
      <c r="C3015" s="41">
        <v>279</v>
      </c>
    </row>
    <row r="3016" spans="1:3">
      <c r="A3016" s="41">
        <v>5015</v>
      </c>
      <c r="B3016" s="41" t="s">
        <v>113</v>
      </c>
      <c r="C3016" s="41">
        <v>279</v>
      </c>
    </row>
    <row r="3017" spans="1:3">
      <c r="A3017" s="41">
        <v>5016</v>
      </c>
      <c r="B3017" s="41" t="s">
        <v>122</v>
      </c>
      <c r="C3017" s="41">
        <v>390</v>
      </c>
    </row>
    <row r="3018" spans="1:3">
      <c r="A3018" s="41">
        <v>5017</v>
      </c>
      <c r="B3018" s="41" t="s">
        <v>110</v>
      </c>
      <c r="C3018" s="41">
        <v>186</v>
      </c>
    </row>
    <row r="3019" spans="1:3">
      <c r="A3019" s="41">
        <v>5018</v>
      </c>
      <c r="B3019" s="41" t="s">
        <v>119</v>
      </c>
      <c r="C3019" s="41">
        <v>55</v>
      </c>
    </row>
    <row r="3020" spans="1:3">
      <c r="A3020" s="41">
        <v>5019</v>
      </c>
      <c r="B3020" s="41" t="s">
        <v>124</v>
      </c>
      <c r="C3020" s="41">
        <v>161</v>
      </c>
    </row>
    <row r="3021" spans="1:3">
      <c r="A3021" s="41">
        <v>5020</v>
      </c>
      <c r="B3021" s="41" t="s">
        <v>113</v>
      </c>
      <c r="C3021" s="41">
        <v>186</v>
      </c>
    </row>
    <row r="3022" spans="1:3">
      <c r="A3022" s="41">
        <v>5021</v>
      </c>
      <c r="B3022" s="41" t="s">
        <v>113</v>
      </c>
      <c r="C3022" s="41">
        <v>279</v>
      </c>
    </row>
    <row r="3023" spans="1:3">
      <c r="A3023" s="41">
        <v>5022</v>
      </c>
      <c r="B3023" s="41" t="s">
        <v>122</v>
      </c>
      <c r="C3023" s="41">
        <v>435</v>
      </c>
    </row>
    <row r="3024" spans="1:3">
      <c r="A3024" s="41">
        <v>5023</v>
      </c>
      <c r="B3024" s="41" t="s">
        <v>122</v>
      </c>
      <c r="C3024" s="41">
        <v>167</v>
      </c>
    </row>
    <row r="3025" spans="1:3">
      <c r="A3025" s="41">
        <v>5024</v>
      </c>
      <c r="B3025" s="41" t="s">
        <v>110</v>
      </c>
      <c r="C3025" s="41">
        <v>186</v>
      </c>
    </row>
    <row r="3026" spans="1:3">
      <c r="A3026" s="41">
        <v>5025</v>
      </c>
      <c r="B3026" s="41" t="s">
        <v>119</v>
      </c>
      <c r="C3026" s="41">
        <v>44</v>
      </c>
    </row>
    <row r="3027" spans="1:3">
      <c r="A3027" s="41">
        <v>5026</v>
      </c>
      <c r="B3027" s="41" t="s">
        <v>119</v>
      </c>
      <c r="C3027" s="41">
        <v>44</v>
      </c>
    </row>
    <row r="3028" spans="1:3">
      <c r="A3028" s="41">
        <v>5027</v>
      </c>
      <c r="B3028" s="41" t="s">
        <v>124</v>
      </c>
      <c r="C3028" s="41">
        <v>66</v>
      </c>
    </row>
    <row r="3029" spans="1:3">
      <c r="A3029" s="41">
        <v>5028</v>
      </c>
      <c r="B3029" s="41" t="s">
        <v>122</v>
      </c>
      <c r="C3029" s="41">
        <v>279</v>
      </c>
    </row>
    <row r="3030" spans="1:3">
      <c r="A3030" s="41">
        <v>5029</v>
      </c>
      <c r="B3030" s="41" t="s">
        <v>110</v>
      </c>
      <c r="C3030" s="41">
        <v>186</v>
      </c>
    </row>
    <row r="3031" spans="1:3">
      <c r="A3031" s="41">
        <v>5030</v>
      </c>
      <c r="B3031" s="41" t="s">
        <v>119</v>
      </c>
      <c r="C3031" s="41">
        <v>83</v>
      </c>
    </row>
    <row r="3032" spans="1:3">
      <c r="A3032" s="41">
        <v>5031</v>
      </c>
      <c r="B3032" s="41" t="s">
        <v>109</v>
      </c>
      <c r="C3032" s="41">
        <v>186</v>
      </c>
    </row>
    <row r="3033" spans="1:3">
      <c r="A3033" s="41">
        <v>5032</v>
      </c>
      <c r="B3033" s="41" t="s">
        <v>113</v>
      </c>
      <c r="C3033" s="41">
        <v>279</v>
      </c>
    </row>
    <row r="3034" spans="1:3">
      <c r="A3034" s="41">
        <v>5033</v>
      </c>
      <c r="B3034" s="41" t="s">
        <v>119</v>
      </c>
      <c r="C3034" s="41">
        <v>100</v>
      </c>
    </row>
    <row r="3035" spans="1:3">
      <c r="A3035" s="41">
        <v>5034</v>
      </c>
      <c r="B3035" s="41" t="s">
        <v>127</v>
      </c>
      <c r="C3035" s="41">
        <v>379</v>
      </c>
    </row>
    <row r="3036" spans="1:3">
      <c r="A3036" s="41">
        <v>5035</v>
      </c>
      <c r="B3036" s="41" t="s">
        <v>110</v>
      </c>
      <c r="C3036" s="41">
        <v>186</v>
      </c>
    </row>
    <row r="3037" spans="1:3">
      <c r="A3037" s="41">
        <v>5036</v>
      </c>
      <c r="B3037" s="41" t="s">
        <v>117</v>
      </c>
      <c r="C3037" s="41">
        <v>186</v>
      </c>
    </row>
    <row r="3038" spans="1:3">
      <c r="A3038" s="41">
        <v>5037</v>
      </c>
      <c r="B3038" s="41" t="s">
        <v>120</v>
      </c>
      <c r="C3038" s="41">
        <v>186</v>
      </c>
    </row>
    <row r="3039" spans="1:3">
      <c r="A3039" s="41">
        <v>5038</v>
      </c>
      <c r="B3039" s="41" t="s">
        <v>126</v>
      </c>
      <c r="C3039" s="41">
        <v>186</v>
      </c>
    </row>
    <row r="3040" spans="1:3">
      <c r="A3040" s="41">
        <v>5039</v>
      </c>
      <c r="B3040" s="41" t="s">
        <v>113</v>
      </c>
      <c r="C3040" s="41">
        <v>279</v>
      </c>
    </row>
    <row r="3041" spans="1:3">
      <c r="A3041" s="41">
        <v>5040</v>
      </c>
      <c r="B3041" s="41" t="s">
        <v>113</v>
      </c>
      <c r="C3041" s="41">
        <v>279</v>
      </c>
    </row>
    <row r="3042" spans="1:3">
      <c r="A3042" s="41">
        <v>5041</v>
      </c>
      <c r="B3042" s="41" t="s">
        <v>122</v>
      </c>
      <c r="C3042" s="41">
        <v>446</v>
      </c>
    </row>
    <row r="3043" spans="1:3">
      <c r="A3043" s="41">
        <v>5042</v>
      </c>
      <c r="B3043" s="41" t="s">
        <v>122</v>
      </c>
      <c r="C3043" s="41">
        <v>446</v>
      </c>
    </row>
    <row r="3044" spans="1:3">
      <c r="A3044" s="41">
        <v>5043</v>
      </c>
      <c r="B3044" s="41" t="s">
        <v>119</v>
      </c>
      <c r="C3044" s="41">
        <v>89</v>
      </c>
    </row>
    <row r="3045" spans="1:3">
      <c r="A3045" s="41">
        <v>5044</v>
      </c>
      <c r="B3045" s="41" t="s">
        <v>119</v>
      </c>
      <c r="C3045" s="41">
        <v>111</v>
      </c>
    </row>
    <row r="3046" spans="1:3">
      <c r="A3046" s="41">
        <v>5045</v>
      </c>
      <c r="B3046" s="41" t="s">
        <v>113</v>
      </c>
      <c r="C3046" s="41">
        <v>279</v>
      </c>
    </row>
    <row r="3047" spans="1:3">
      <c r="A3047" s="41">
        <v>5046</v>
      </c>
      <c r="B3047" s="41" t="s">
        <v>122</v>
      </c>
      <c r="C3047" s="41">
        <v>279</v>
      </c>
    </row>
    <row r="3048" spans="1:3">
      <c r="A3048" s="41">
        <v>5047</v>
      </c>
      <c r="B3048" s="41" t="s">
        <v>127</v>
      </c>
      <c r="C3048" s="41">
        <v>362</v>
      </c>
    </row>
    <row r="3049" spans="1:3">
      <c r="A3049" s="41">
        <v>5048</v>
      </c>
      <c r="B3049" s="41" t="s">
        <v>110</v>
      </c>
      <c r="C3049" s="41">
        <v>186</v>
      </c>
    </row>
    <row r="3050" spans="1:3">
      <c r="A3050" s="41">
        <v>5049</v>
      </c>
      <c r="B3050" s="41" t="s">
        <v>121</v>
      </c>
      <c r="C3050" s="41">
        <v>83</v>
      </c>
    </row>
    <row r="3051" spans="1:3">
      <c r="A3051" s="41">
        <v>5050</v>
      </c>
      <c r="B3051" s="41" t="s">
        <v>119</v>
      </c>
      <c r="C3051" s="41">
        <v>89</v>
      </c>
    </row>
    <row r="3052" spans="1:3">
      <c r="A3052" s="41">
        <v>5051</v>
      </c>
      <c r="B3052" s="41" t="s">
        <v>120</v>
      </c>
      <c r="C3052" s="41">
        <v>186</v>
      </c>
    </row>
    <row r="3053" spans="1:3">
      <c r="A3053" s="41">
        <v>5052</v>
      </c>
      <c r="B3053" s="41" t="s">
        <v>123</v>
      </c>
      <c r="C3053" s="41">
        <v>186</v>
      </c>
    </row>
    <row r="3054" spans="1:3">
      <c r="A3054" s="41">
        <v>5053</v>
      </c>
      <c r="B3054" s="41" t="s">
        <v>123</v>
      </c>
      <c r="C3054" s="41">
        <v>186</v>
      </c>
    </row>
    <row r="3055" spans="1:3">
      <c r="A3055" s="41">
        <v>5054</v>
      </c>
      <c r="B3055" s="41" t="s">
        <v>126</v>
      </c>
      <c r="C3055" s="41">
        <v>186</v>
      </c>
    </row>
    <row r="3056" spans="1:3">
      <c r="A3056" s="41">
        <v>5055</v>
      </c>
      <c r="B3056" s="41" t="s">
        <v>122</v>
      </c>
      <c r="C3056" s="41">
        <v>290</v>
      </c>
    </row>
    <row r="3057" spans="1:3">
      <c r="A3057" s="41">
        <v>5056</v>
      </c>
      <c r="B3057" s="41" t="s">
        <v>119</v>
      </c>
      <c r="C3057" s="41">
        <v>61</v>
      </c>
    </row>
    <row r="3058" spans="1:3">
      <c r="A3058" s="41">
        <v>5057</v>
      </c>
      <c r="B3058" s="41" t="s">
        <v>109</v>
      </c>
      <c r="C3058" s="41">
        <v>186</v>
      </c>
    </row>
    <row r="3059" spans="1:3">
      <c r="A3059" s="41">
        <v>5058</v>
      </c>
      <c r="B3059" s="41" t="s">
        <v>112</v>
      </c>
      <c r="C3059" s="41">
        <v>186</v>
      </c>
    </row>
    <row r="3060" spans="1:3">
      <c r="A3060" s="41">
        <v>5059</v>
      </c>
      <c r="B3060" s="41" t="s">
        <v>108</v>
      </c>
      <c r="C3060" s="41">
        <v>279</v>
      </c>
    </row>
    <row r="3061" spans="1:3">
      <c r="A3061" s="41">
        <v>5060</v>
      </c>
      <c r="B3061" s="41" t="s">
        <v>113</v>
      </c>
      <c r="C3061" s="41">
        <v>279</v>
      </c>
    </row>
    <row r="3062" spans="1:3">
      <c r="A3062" s="41">
        <v>5061</v>
      </c>
      <c r="B3062" s="41" t="s">
        <v>122</v>
      </c>
      <c r="C3062" s="41">
        <v>167</v>
      </c>
    </row>
    <row r="3063" spans="1:3">
      <c r="A3063" s="41">
        <v>5062</v>
      </c>
      <c r="B3063" s="41" t="s">
        <v>110</v>
      </c>
      <c r="C3063" s="41">
        <v>186</v>
      </c>
    </row>
    <row r="3064" spans="1:3">
      <c r="A3064" s="41">
        <v>5063</v>
      </c>
      <c r="B3064" s="41" t="s">
        <v>119</v>
      </c>
      <c r="C3064" s="41">
        <v>100</v>
      </c>
    </row>
    <row r="3065" spans="1:3">
      <c r="A3065" s="41">
        <v>5064</v>
      </c>
      <c r="B3065" s="41" t="s">
        <v>119</v>
      </c>
      <c r="C3065" s="41">
        <v>78</v>
      </c>
    </row>
    <row r="3066" spans="1:3">
      <c r="A3066" s="41">
        <v>5065</v>
      </c>
      <c r="B3066" s="41" t="s">
        <v>124</v>
      </c>
      <c r="C3066" s="41">
        <v>161</v>
      </c>
    </row>
    <row r="3067" spans="1:3">
      <c r="A3067" s="41">
        <v>5066</v>
      </c>
      <c r="B3067" s="41" t="s">
        <v>129</v>
      </c>
      <c r="C3067" s="41">
        <v>279</v>
      </c>
    </row>
    <row r="3068" spans="1:3">
      <c r="A3068" s="41">
        <v>5067</v>
      </c>
      <c r="B3068" s="41" t="s">
        <v>108</v>
      </c>
      <c r="C3068" s="41">
        <v>186</v>
      </c>
    </row>
    <row r="3069" spans="1:3">
      <c r="A3069" s="41">
        <v>5068</v>
      </c>
      <c r="B3069" s="41" t="s">
        <v>108</v>
      </c>
      <c r="C3069" s="41">
        <v>372</v>
      </c>
    </row>
    <row r="3070" spans="1:3">
      <c r="A3070" s="41">
        <v>5069</v>
      </c>
      <c r="B3070" s="41" t="s">
        <v>113</v>
      </c>
      <c r="C3070" s="41">
        <v>279</v>
      </c>
    </row>
    <row r="3071" spans="1:3">
      <c r="A3071" s="41">
        <v>5070</v>
      </c>
      <c r="B3071" s="41" t="s">
        <v>122</v>
      </c>
      <c r="C3071" s="41">
        <v>468</v>
      </c>
    </row>
    <row r="3072" spans="1:3">
      <c r="A3072" s="41">
        <v>5071</v>
      </c>
      <c r="B3072" s="41" t="s">
        <v>127</v>
      </c>
      <c r="C3072" s="41">
        <v>390</v>
      </c>
    </row>
    <row r="3073" spans="1:3">
      <c r="A3073" s="41">
        <v>5072</v>
      </c>
      <c r="B3073" s="41" t="s">
        <v>127</v>
      </c>
      <c r="C3073" s="41">
        <v>111</v>
      </c>
    </row>
    <row r="3074" spans="1:3">
      <c r="A3074" s="41">
        <v>5073</v>
      </c>
      <c r="B3074" s="41" t="s">
        <v>127</v>
      </c>
      <c r="C3074" s="41">
        <v>279</v>
      </c>
    </row>
    <row r="3075" spans="1:3">
      <c r="A3075" s="41">
        <v>5074</v>
      </c>
      <c r="B3075" s="41" t="s">
        <v>110</v>
      </c>
      <c r="C3075" s="41">
        <v>186</v>
      </c>
    </row>
    <row r="3076" spans="1:3">
      <c r="A3076" s="41">
        <v>5075</v>
      </c>
      <c r="B3076" s="41" t="s">
        <v>110</v>
      </c>
      <c r="C3076" s="41">
        <v>186</v>
      </c>
    </row>
    <row r="3077" spans="1:3">
      <c r="A3077" s="41">
        <v>5076</v>
      </c>
      <c r="B3077" s="41" t="s">
        <v>121</v>
      </c>
      <c r="C3077" s="41">
        <v>256</v>
      </c>
    </row>
    <row r="3078" spans="1:3">
      <c r="A3078" s="41">
        <v>5077</v>
      </c>
      <c r="B3078" s="41" t="s">
        <v>119</v>
      </c>
      <c r="C3078" s="41">
        <v>55</v>
      </c>
    </row>
    <row r="3079" spans="1:3">
      <c r="A3079" s="41">
        <v>5078</v>
      </c>
      <c r="B3079" s="41" t="s">
        <v>119</v>
      </c>
      <c r="C3079" s="41">
        <v>55</v>
      </c>
    </row>
    <row r="3080" spans="1:3">
      <c r="A3080" s="41">
        <v>5079</v>
      </c>
      <c r="B3080" s="41" t="s">
        <v>109</v>
      </c>
      <c r="C3080" s="41">
        <v>186</v>
      </c>
    </row>
    <row r="3081" spans="1:3">
      <c r="A3081" s="41">
        <v>5080</v>
      </c>
      <c r="B3081" s="41" t="s">
        <v>109</v>
      </c>
      <c r="C3081" s="41">
        <v>186</v>
      </c>
    </row>
    <row r="3082" spans="1:3">
      <c r="A3082" s="41">
        <v>5081</v>
      </c>
      <c r="B3082" s="41" t="s">
        <v>109</v>
      </c>
      <c r="C3082" s="41">
        <v>186</v>
      </c>
    </row>
    <row r="3083" spans="1:3">
      <c r="A3083" s="41">
        <v>5082</v>
      </c>
      <c r="B3083" s="41" t="s">
        <v>120</v>
      </c>
      <c r="C3083" s="41">
        <v>186</v>
      </c>
    </row>
    <row r="3084" spans="1:3">
      <c r="A3084" s="41">
        <v>5083</v>
      </c>
      <c r="B3084" s="41" t="s">
        <v>120</v>
      </c>
      <c r="C3084" s="41">
        <v>186</v>
      </c>
    </row>
    <row r="3085" spans="1:3">
      <c r="A3085" s="41">
        <v>5084</v>
      </c>
      <c r="B3085" s="41" t="s">
        <v>111</v>
      </c>
      <c r="C3085" s="41">
        <v>186</v>
      </c>
    </row>
    <row r="3086" spans="1:3">
      <c r="A3086" s="41">
        <v>5085</v>
      </c>
      <c r="B3086" s="41" t="s">
        <v>112</v>
      </c>
      <c r="C3086" s="41">
        <v>186</v>
      </c>
    </row>
    <row r="3087" spans="1:3">
      <c r="A3087" s="41">
        <v>5086</v>
      </c>
      <c r="B3087" s="41" t="s">
        <v>112</v>
      </c>
      <c r="C3087" s="41">
        <v>186</v>
      </c>
    </row>
    <row r="3088" spans="1:3">
      <c r="A3088" s="41">
        <v>5087</v>
      </c>
      <c r="B3088" s="41" t="s">
        <v>113</v>
      </c>
      <c r="C3088" s="41">
        <v>279</v>
      </c>
    </row>
    <row r="3089" spans="1:3">
      <c r="A3089" s="41">
        <v>5088</v>
      </c>
      <c r="B3089" s="41" t="s">
        <v>122</v>
      </c>
      <c r="C3089" s="41">
        <v>279</v>
      </c>
    </row>
    <row r="3090" spans="1:3">
      <c r="A3090" s="41">
        <v>5089</v>
      </c>
      <c r="B3090" s="41" t="s">
        <v>122</v>
      </c>
      <c r="C3090" s="41">
        <v>279</v>
      </c>
    </row>
    <row r="3091" spans="1:3">
      <c r="A3091" s="41">
        <v>5090</v>
      </c>
      <c r="B3091" s="41" t="s">
        <v>110</v>
      </c>
      <c r="C3091" s="41">
        <v>186</v>
      </c>
    </row>
    <row r="3092" spans="1:3">
      <c r="A3092" s="41">
        <v>5091</v>
      </c>
      <c r="B3092" s="41" t="s">
        <v>117</v>
      </c>
      <c r="C3092" s="41">
        <v>186</v>
      </c>
    </row>
    <row r="3093" spans="1:3">
      <c r="A3093" s="41">
        <v>5092</v>
      </c>
      <c r="B3093" s="41" t="s">
        <v>119</v>
      </c>
      <c r="C3093" s="41">
        <v>55</v>
      </c>
    </row>
    <row r="3094" spans="1:3">
      <c r="A3094" s="41">
        <v>5093</v>
      </c>
      <c r="B3094" s="41" t="s">
        <v>119</v>
      </c>
      <c r="C3094" s="41">
        <v>55</v>
      </c>
    </row>
    <row r="3095" spans="1:3">
      <c r="A3095" s="41">
        <v>5094</v>
      </c>
      <c r="B3095" s="41" t="s">
        <v>112</v>
      </c>
      <c r="C3095" s="41">
        <v>186</v>
      </c>
    </row>
    <row r="3096" spans="1:3">
      <c r="A3096" s="41">
        <v>5095</v>
      </c>
      <c r="B3096" s="41" t="s">
        <v>129</v>
      </c>
      <c r="C3096" s="41">
        <v>279</v>
      </c>
    </row>
    <row r="3097" spans="1:3">
      <c r="A3097" s="41">
        <v>5096</v>
      </c>
      <c r="B3097" s="41" t="s">
        <v>108</v>
      </c>
      <c r="C3097" s="41">
        <v>186</v>
      </c>
    </row>
    <row r="3098" spans="1:3">
      <c r="A3098" s="41">
        <v>5097</v>
      </c>
      <c r="B3098" s="41" t="s">
        <v>113</v>
      </c>
      <c r="C3098" s="41">
        <v>372</v>
      </c>
    </row>
    <row r="3099" spans="1:3">
      <c r="A3099" s="41">
        <v>5098</v>
      </c>
      <c r="B3099" s="41" t="s">
        <v>122</v>
      </c>
      <c r="C3099" s="41">
        <v>446</v>
      </c>
    </row>
    <row r="3100" spans="1:3">
      <c r="A3100" s="41">
        <v>5099</v>
      </c>
      <c r="B3100" s="41" t="s">
        <v>110</v>
      </c>
      <c r="C3100" s="41">
        <v>186</v>
      </c>
    </row>
    <row r="3101" spans="1:3">
      <c r="A3101" s="41">
        <v>5100</v>
      </c>
      <c r="B3101" s="41" t="s">
        <v>121</v>
      </c>
      <c r="C3101" s="41">
        <v>83</v>
      </c>
    </row>
    <row r="3102" spans="1:3">
      <c r="A3102" s="41">
        <v>5101</v>
      </c>
      <c r="B3102" s="41" t="s">
        <v>119</v>
      </c>
      <c r="C3102" s="41">
        <v>111</v>
      </c>
    </row>
    <row r="3103" spans="1:3">
      <c r="A3103" s="41">
        <v>5102</v>
      </c>
      <c r="B3103" s="41" t="s">
        <v>112</v>
      </c>
      <c r="C3103" s="41">
        <v>186</v>
      </c>
    </row>
    <row r="3104" spans="1:3">
      <c r="A3104" s="41">
        <v>5103</v>
      </c>
      <c r="B3104" s="41" t="s">
        <v>112</v>
      </c>
      <c r="C3104" s="41">
        <v>186</v>
      </c>
    </row>
    <row r="3105" spans="1:3">
      <c r="A3105" s="41">
        <v>5104</v>
      </c>
      <c r="B3105" s="41" t="s">
        <v>123</v>
      </c>
      <c r="C3105" s="41">
        <v>186</v>
      </c>
    </row>
    <row r="3106" spans="1:3">
      <c r="A3106" s="41">
        <v>5105</v>
      </c>
      <c r="B3106" s="41" t="s">
        <v>115</v>
      </c>
      <c r="C3106" s="41">
        <v>186</v>
      </c>
    </row>
    <row r="3107" spans="1:3">
      <c r="A3107" s="41">
        <v>5106</v>
      </c>
      <c r="B3107" s="41" t="s">
        <v>114</v>
      </c>
      <c r="C3107" s="41">
        <v>186</v>
      </c>
    </row>
    <row r="3108" spans="1:3">
      <c r="A3108" s="41">
        <v>5107</v>
      </c>
      <c r="B3108" s="41" t="s">
        <v>122</v>
      </c>
      <c r="C3108" s="41">
        <v>279</v>
      </c>
    </row>
    <row r="3109" spans="1:3">
      <c r="A3109" s="41">
        <v>5108</v>
      </c>
      <c r="B3109" s="41" t="s">
        <v>119</v>
      </c>
      <c r="C3109" s="41">
        <v>22</v>
      </c>
    </row>
    <row r="3110" spans="1:3">
      <c r="A3110" s="41">
        <v>5109</v>
      </c>
      <c r="B3110" s="41" t="s">
        <v>122</v>
      </c>
      <c r="C3110" s="41">
        <v>334</v>
      </c>
    </row>
    <row r="3111" spans="1:3">
      <c r="A3111" s="41">
        <v>5110</v>
      </c>
      <c r="B3111" s="41" t="s">
        <v>110</v>
      </c>
      <c r="C3111" s="41">
        <v>186</v>
      </c>
    </row>
    <row r="3112" spans="1:3">
      <c r="A3112" s="41">
        <v>5111</v>
      </c>
      <c r="B3112" s="41" t="s">
        <v>119</v>
      </c>
      <c r="C3112" s="41">
        <v>50</v>
      </c>
    </row>
    <row r="3113" spans="1:3">
      <c r="A3113" s="41">
        <v>5112</v>
      </c>
      <c r="B3113" s="41" t="s">
        <v>108</v>
      </c>
      <c r="C3113" s="41">
        <v>372</v>
      </c>
    </row>
    <row r="3114" spans="1:3">
      <c r="A3114" s="41">
        <v>5113</v>
      </c>
      <c r="B3114" s="41" t="s">
        <v>113</v>
      </c>
      <c r="C3114" s="41">
        <v>186</v>
      </c>
    </row>
    <row r="3115" spans="1:3">
      <c r="A3115" s="41">
        <v>5114</v>
      </c>
      <c r="B3115" s="41" t="s">
        <v>113</v>
      </c>
      <c r="C3115" s="41">
        <v>279</v>
      </c>
    </row>
    <row r="3116" spans="1:3">
      <c r="A3116" s="41">
        <v>5115</v>
      </c>
      <c r="B3116" s="41" t="s">
        <v>122</v>
      </c>
      <c r="C3116" s="41">
        <v>279</v>
      </c>
    </row>
    <row r="3117" spans="1:3">
      <c r="A3117" s="41">
        <v>5116</v>
      </c>
      <c r="B3117" s="41" t="s">
        <v>122</v>
      </c>
      <c r="C3117" s="41">
        <v>279</v>
      </c>
    </row>
    <row r="3118" spans="1:3">
      <c r="A3118" s="41">
        <v>5117</v>
      </c>
      <c r="B3118" s="41" t="s">
        <v>122</v>
      </c>
      <c r="C3118" s="41">
        <v>446</v>
      </c>
    </row>
    <row r="3119" spans="1:3">
      <c r="A3119" s="41">
        <v>5118</v>
      </c>
      <c r="B3119" s="41" t="s">
        <v>110</v>
      </c>
      <c r="C3119" s="41">
        <v>186</v>
      </c>
    </row>
    <row r="3120" spans="1:3">
      <c r="A3120" s="41">
        <v>5119</v>
      </c>
      <c r="B3120" s="41" t="s">
        <v>110</v>
      </c>
      <c r="C3120" s="41">
        <v>186</v>
      </c>
    </row>
    <row r="3121" spans="1:3">
      <c r="A3121" s="41">
        <v>5120</v>
      </c>
      <c r="B3121" s="41" t="s">
        <v>119</v>
      </c>
      <c r="C3121" s="41">
        <v>55</v>
      </c>
    </row>
    <row r="3122" spans="1:3">
      <c r="A3122" s="41">
        <v>5121</v>
      </c>
      <c r="B3122" s="41" t="s">
        <v>119</v>
      </c>
      <c r="C3122" s="41">
        <v>55</v>
      </c>
    </row>
    <row r="3123" spans="1:3">
      <c r="A3123" s="41">
        <v>5122</v>
      </c>
      <c r="B3123" s="41" t="s">
        <v>109</v>
      </c>
      <c r="C3123" s="41">
        <v>186</v>
      </c>
    </row>
    <row r="3124" spans="1:3">
      <c r="A3124" s="41">
        <v>5123</v>
      </c>
      <c r="B3124" s="41" t="s">
        <v>119</v>
      </c>
      <c r="C3124" s="41">
        <v>27</v>
      </c>
    </row>
    <row r="3125" spans="1:3">
      <c r="A3125" s="41">
        <v>5124</v>
      </c>
      <c r="B3125" s="41" t="s">
        <v>124</v>
      </c>
      <c r="C3125" s="41">
        <v>161</v>
      </c>
    </row>
    <row r="3126" spans="1:3">
      <c r="A3126" s="41">
        <v>5125</v>
      </c>
      <c r="B3126" s="41" t="s">
        <v>109</v>
      </c>
      <c r="C3126" s="41">
        <v>186</v>
      </c>
    </row>
    <row r="3127" spans="1:3">
      <c r="A3127" s="41">
        <v>5126</v>
      </c>
      <c r="B3127" s="41" t="s">
        <v>108</v>
      </c>
      <c r="C3127" s="41">
        <v>372</v>
      </c>
    </row>
    <row r="3128" spans="1:3">
      <c r="A3128" s="41">
        <v>5127</v>
      </c>
      <c r="B3128" s="41" t="s">
        <v>113</v>
      </c>
      <c r="C3128" s="41">
        <v>186</v>
      </c>
    </row>
    <row r="3129" spans="1:3">
      <c r="A3129" s="41">
        <v>5128</v>
      </c>
      <c r="B3129" s="41" t="s">
        <v>110</v>
      </c>
      <c r="C3129" s="41">
        <v>186</v>
      </c>
    </row>
    <row r="3130" spans="1:3">
      <c r="A3130" s="41">
        <v>5129</v>
      </c>
      <c r="B3130" s="41" t="s">
        <v>117</v>
      </c>
      <c r="C3130" s="41">
        <v>186</v>
      </c>
    </row>
    <row r="3131" spans="1:3">
      <c r="A3131" s="41">
        <v>5130</v>
      </c>
      <c r="B3131" s="41" t="s">
        <v>122</v>
      </c>
      <c r="C3131" s="41">
        <v>167</v>
      </c>
    </row>
    <row r="3132" spans="1:3">
      <c r="A3132" s="41">
        <v>5131</v>
      </c>
      <c r="B3132" s="41" t="s">
        <v>110</v>
      </c>
      <c r="C3132" s="41">
        <v>186</v>
      </c>
    </row>
    <row r="3133" spans="1:3">
      <c r="A3133" s="41">
        <v>5132</v>
      </c>
      <c r="B3133" s="41" t="s">
        <v>117</v>
      </c>
      <c r="C3133" s="41">
        <v>186</v>
      </c>
    </row>
    <row r="3134" spans="1:3">
      <c r="A3134" s="41">
        <v>5133</v>
      </c>
      <c r="B3134" s="41" t="s">
        <v>119</v>
      </c>
      <c r="C3134" s="41">
        <v>44</v>
      </c>
    </row>
    <row r="3135" spans="1:3">
      <c r="A3135" s="41">
        <v>5134</v>
      </c>
      <c r="B3135" s="41" t="s">
        <v>116</v>
      </c>
      <c r="C3135" s="41">
        <v>186</v>
      </c>
    </row>
    <row r="3136" spans="1:3">
      <c r="A3136" s="41">
        <v>5135</v>
      </c>
      <c r="B3136" s="41" t="s">
        <v>114</v>
      </c>
      <c r="C3136" s="41">
        <v>186</v>
      </c>
    </row>
    <row r="3137" spans="1:3">
      <c r="A3137" s="41">
        <v>5136</v>
      </c>
      <c r="B3137" s="41" t="s">
        <v>108</v>
      </c>
      <c r="C3137" s="41">
        <v>186</v>
      </c>
    </row>
    <row r="3138" spans="1:3">
      <c r="A3138" s="41">
        <v>5137</v>
      </c>
      <c r="B3138" s="41" t="s">
        <v>108</v>
      </c>
      <c r="C3138" s="41">
        <v>279</v>
      </c>
    </row>
    <row r="3139" spans="1:3">
      <c r="A3139" s="41">
        <v>5138</v>
      </c>
      <c r="B3139" s="41" t="s">
        <v>113</v>
      </c>
      <c r="C3139" s="41">
        <v>279</v>
      </c>
    </row>
    <row r="3140" spans="1:3">
      <c r="A3140" s="41">
        <v>5139</v>
      </c>
      <c r="B3140" s="41" t="s">
        <v>113</v>
      </c>
      <c r="C3140" s="41">
        <v>279</v>
      </c>
    </row>
    <row r="3141" spans="1:3">
      <c r="A3141" s="41">
        <v>5140</v>
      </c>
      <c r="B3141" s="41" t="s">
        <v>122</v>
      </c>
      <c r="C3141" s="41">
        <v>323</v>
      </c>
    </row>
    <row r="3142" spans="1:3">
      <c r="A3142" s="41">
        <v>5141</v>
      </c>
      <c r="B3142" s="41" t="s">
        <v>122</v>
      </c>
      <c r="C3142" s="41">
        <v>357</v>
      </c>
    </row>
    <row r="3143" spans="1:3">
      <c r="A3143" s="41">
        <v>5142</v>
      </c>
      <c r="B3143" s="41" t="s">
        <v>110</v>
      </c>
      <c r="C3143" s="41">
        <v>186</v>
      </c>
    </row>
    <row r="3144" spans="1:3">
      <c r="A3144" s="41">
        <v>5143</v>
      </c>
      <c r="B3144" s="41" t="s">
        <v>121</v>
      </c>
      <c r="C3144" s="41">
        <v>167</v>
      </c>
    </row>
    <row r="3145" spans="1:3">
      <c r="A3145" s="41">
        <v>5144</v>
      </c>
      <c r="B3145" s="41" t="s">
        <v>119</v>
      </c>
      <c r="C3145" s="41">
        <v>22</v>
      </c>
    </row>
    <row r="3146" spans="1:3">
      <c r="A3146" s="41">
        <v>5145</v>
      </c>
      <c r="B3146" s="41" t="s">
        <v>119</v>
      </c>
      <c r="C3146" s="41">
        <v>33</v>
      </c>
    </row>
    <row r="3147" spans="1:3">
      <c r="A3147" s="41">
        <v>5146</v>
      </c>
      <c r="B3147" s="41" t="s">
        <v>113</v>
      </c>
      <c r="C3147" s="41">
        <v>186</v>
      </c>
    </row>
    <row r="3148" spans="1:3">
      <c r="A3148" s="41">
        <v>5147</v>
      </c>
      <c r="B3148" s="41" t="s">
        <v>110</v>
      </c>
      <c r="C3148" s="41">
        <v>186</v>
      </c>
    </row>
    <row r="3149" spans="1:3">
      <c r="A3149" s="41">
        <v>5148</v>
      </c>
      <c r="B3149" s="41" t="s">
        <v>119</v>
      </c>
      <c r="C3149" s="41">
        <v>89</v>
      </c>
    </row>
    <row r="3150" spans="1:3">
      <c r="A3150" s="41">
        <v>5149</v>
      </c>
      <c r="B3150" s="41" t="s">
        <v>119</v>
      </c>
      <c r="C3150" s="41">
        <v>61</v>
      </c>
    </row>
    <row r="3151" spans="1:3">
      <c r="A3151" s="41">
        <v>5150</v>
      </c>
      <c r="B3151" s="41" t="s">
        <v>124</v>
      </c>
      <c r="C3151" s="41">
        <v>161</v>
      </c>
    </row>
    <row r="3152" spans="1:3">
      <c r="A3152" s="41">
        <v>5151</v>
      </c>
      <c r="B3152" s="41" t="s">
        <v>108</v>
      </c>
      <c r="C3152" s="41">
        <v>279</v>
      </c>
    </row>
    <row r="3153" spans="1:3">
      <c r="A3153" s="41">
        <v>5152</v>
      </c>
      <c r="B3153" s="41" t="s">
        <v>113</v>
      </c>
      <c r="C3153" s="41">
        <v>279</v>
      </c>
    </row>
    <row r="3154" spans="1:3">
      <c r="A3154" s="41">
        <v>5153</v>
      </c>
      <c r="B3154" s="41" t="s">
        <v>113</v>
      </c>
      <c r="C3154" s="41">
        <v>279</v>
      </c>
    </row>
    <row r="3155" spans="1:3">
      <c r="A3155" s="41">
        <v>5154</v>
      </c>
      <c r="B3155" s="41" t="s">
        <v>122</v>
      </c>
      <c r="C3155" s="41">
        <v>290</v>
      </c>
    </row>
    <row r="3156" spans="1:3">
      <c r="A3156" s="41">
        <v>5155</v>
      </c>
      <c r="B3156" s="41" t="s">
        <v>110</v>
      </c>
      <c r="C3156" s="41">
        <v>186</v>
      </c>
    </row>
    <row r="3157" spans="1:3">
      <c r="A3157" s="41">
        <v>5156</v>
      </c>
      <c r="B3157" s="41" t="s">
        <v>110</v>
      </c>
      <c r="C3157" s="41">
        <v>186</v>
      </c>
    </row>
    <row r="3158" spans="1:3">
      <c r="A3158" s="41">
        <v>5157</v>
      </c>
      <c r="B3158" s="41" t="s">
        <v>110</v>
      </c>
      <c r="C3158" s="41">
        <v>186</v>
      </c>
    </row>
    <row r="3159" spans="1:3">
      <c r="A3159" s="41">
        <v>5158</v>
      </c>
      <c r="B3159" s="41" t="s">
        <v>117</v>
      </c>
      <c r="C3159" s="41">
        <v>186</v>
      </c>
    </row>
    <row r="3160" spans="1:3">
      <c r="A3160" s="41">
        <v>5159</v>
      </c>
      <c r="B3160" s="41" t="s">
        <v>119</v>
      </c>
      <c r="C3160" s="41">
        <v>55</v>
      </c>
    </row>
    <row r="3161" spans="1:3">
      <c r="A3161" s="41">
        <v>5160</v>
      </c>
      <c r="B3161" s="41" t="s">
        <v>112</v>
      </c>
      <c r="C3161" s="41">
        <v>186</v>
      </c>
    </row>
    <row r="3162" spans="1:3">
      <c r="A3162" s="41">
        <v>5161</v>
      </c>
      <c r="B3162" s="41" t="s">
        <v>114</v>
      </c>
      <c r="C3162" s="41">
        <v>186</v>
      </c>
    </row>
    <row r="3163" spans="1:3">
      <c r="A3163" s="41">
        <v>5162</v>
      </c>
      <c r="B3163" s="41" t="s">
        <v>118</v>
      </c>
      <c r="C3163" s="41">
        <v>186</v>
      </c>
    </row>
    <row r="3164" spans="1:3">
      <c r="A3164" s="41">
        <v>5163</v>
      </c>
      <c r="B3164" s="41" t="s">
        <v>129</v>
      </c>
      <c r="C3164" s="41">
        <v>279</v>
      </c>
    </row>
    <row r="3165" spans="1:3">
      <c r="A3165" s="41">
        <v>5164</v>
      </c>
      <c r="B3165" s="41" t="s">
        <v>113</v>
      </c>
      <c r="C3165" s="41">
        <v>279</v>
      </c>
    </row>
    <row r="3166" spans="1:3">
      <c r="A3166" s="41">
        <v>5165</v>
      </c>
      <c r="B3166" s="41" t="s">
        <v>110</v>
      </c>
      <c r="C3166" s="41">
        <v>186</v>
      </c>
    </row>
    <row r="3167" spans="1:3">
      <c r="A3167" s="41">
        <v>5166</v>
      </c>
      <c r="B3167" s="41" t="s">
        <v>109</v>
      </c>
      <c r="C3167" s="41">
        <v>186</v>
      </c>
    </row>
    <row r="3168" spans="1:3">
      <c r="A3168" s="41">
        <v>5167</v>
      </c>
      <c r="B3168" s="41" t="s">
        <v>108</v>
      </c>
      <c r="C3168" s="41">
        <v>372</v>
      </c>
    </row>
    <row r="3169" spans="1:3">
      <c r="A3169" s="41">
        <v>5168</v>
      </c>
      <c r="B3169" s="41" t="s">
        <v>113</v>
      </c>
      <c r="C3169" s="41">
        <v>279</v>
      </c>
    </row>
    <row r="3170" spans="1:3">
      <c r="A3170" s="41">
        <v>5169</v>
      </c>
      <c r="B3170" s="41" t="s">
        <v>122</v>
      </c>
      <c r="C3170" s="41">
        <v>167</v>
      </c>
    </row>
    <row r="3171" spans="1:3">
      <c r="A3171" s="41">
        <v>5170</v>
      </c>
      <c r="B3171" s="41" t="s">
        <v>122</v>
      </c>
      <c r="C3171" s="41">
        <v>279</v>
      </c>
    </row>
    <row r="3172" spans="1:3">
      <c r="A3172" s="41">
        <v>5171</v>
      </c>
      <c r="B3172" s="41" t="s">
        <v>110</v>
      </c>
      <c r="C3172" s="41">
        <v>186</v>
      </c>
    </row>
    <row r="3173" spans="1:3">
      <c r="A3173" s="41">
        <v>5172</v>
      </c>
      <c r="B3173" s="41" t="s">
        <v>119</v>
      </c>
      <c r="C3173" s="41">
        <v>44</v>
      </c>
    </row>
    <row r="3174" spans="1:3">
      <c r="A3174" s="41">
        <v>5173</v>
      </c>
      <c r="B3174" s="41" t="s">
        <v>119</v>
      </c>
      <c r="C3174" s="41">
        <v>106</v>
      </c>
    </row>
    <row r="3175" spans="1:3">
      <c r="A3175" s="41">
        <v>5174</v>
      </c>
      <c r="B3175" s="41" t="s">
        <v>109</v>
      </c>
      <c r="C3175" s="41">
        <v>186</v>
      </c>
    </row>
    <row r="3176" spans="1:3">
      <c r="A3176" s="41">
        <v>5175</v>
      </c>
      <c r="B3176" s="41" t="s">
        <v>114</v>
      </c>
      <c r="C3176" s="41">
        <v>186</v>
      </c>
    </row>
    <row r="3177" spans="1:3">
      <c r="A3177" s="41">
        <v>5176</v>
      </c>
      <c r="B3177" s="41" t="s">
        <v>108</v>
      </c>
      <c r="C3177" s="41">
        <v>372</v>
      </c>
    </row>
    <row r="3178" spans="1:3">
      <c r="A3178" s="41">
        <v>5177</v>
      </c>
      <c r="B3178" s="41" t="s">
        <v>113</v>
      </c>
      <c r="C3178" s="41">
        <v>279</v>
      </c>
    </row>
    <row r="3179" spans="1:3">
      <c r="A3179" s="41">
        <v>5178</v>
      </c>
      <c r="B3179" s="41" t="s">
        <v>122</v>
      </c>
      <c r="C3179" s="41">
        <v>558</v>
      </c>
    </row>
    <row r="3180" spans="1:3">
      <c r="A3180" s="41">
        <v>5179</v>
      </c>
      <c r="B3180" s="41" t="s">
        <v>110</v>
      </c>
      <c r="C3180" s="41">
        <v>186</v>
      </c>
    </row>
    <row r="3181" spans="1:3">
      <c r="A3181" s="41">
        <v>5180</v>
      </c>
      <c r="B3181" s="41" t="s">
        <v>119</v>
      </c>
      <c r="C3181" s="41">
        <v>94</v>
      </c>
    </row>
    <row r="3182" spans="1:3">
      <c r="A3182" s="41">
        <v>5181</v>
      </c>
      <c r="B3182" s="41" t="s">
        <v>112</v>
      </c>
      <c r="C3182" s="41">
        <v>186</v>
      </c>
    </row>
    <row r="3183" spans="1:3">
      <c r="A3183" s="41">
        <v>5182</v>
      </c>
      <c r="B3183" s="41" t="s">
        <v>108</v>
      </c>
      <c r="C3183" s="41">
        <v>186</v>
      </c>
    </row>
    <row r="3184" spans="1:3">
      <c r="A3184" s="41">
        <v>5183</v>
      </c>
      <c r="B3184" s="41" t="s">
        <v>122</v>
      </c>
      <c r="C3184" s="41">
        <v>580</v>
      </c>
    </row>
    <row r="3185" spans="1:3">
      <c r="A3185" s="41">
        <v>5184</v>
      </c>
      <c r="B3185" s="41" t="s">
        <v>127</v>
      </c>
      <c r="C3185" s="41">
        <v>530</v>
      </c>
    </row>
    <row r="3186" spans="1:3">
      <c r="A3186" s="41">
        <v>5185</v>
      </c>
      <c r="B3186" s="41" t="s">
        <v>110</v>
      </c>
      <c r="C3186" s="41">
        <v>186</v>
      </c>
    </row>
    <row r="3187" spans="1:3">
      <c r="A3187" s="41">
        <v>5186</v>
      </c>
      <c r="B3187" s="41" t="s">
        <v>124</v>
      </c>
      <c r="C3187" s="41">
        <v>161</v>
      </c>
    </row>
    <row r="3188" spans="1:3">
      <c r="A3188" s="41">
        <v>5187</v>
      </c>
      <c r="B3188" s="41" t="s">
        <v>120</v>
      </c>
      <c r="C3188" s="41">
        <v>186</v>
      </c>
    </row>
    <row r="3189" spans="1:3">
      <c r="A3189" s="41">
        <v>5188</v>
      </c>
      <c r="B3189" s="41" t="s">
        <v>116</v>
      </c>
      <c r="C3189" s="41">
        <v>186</v>
      </c>
    </row>
    <row r="3190" spans="1:3">
      <c r="A3190" s="41">
        <v>5189</v>
      </c>
      <c r="B3190" s="41" t="s">
        <v>107</v>
      </c>
      <c r="C3190" s="41">
        <v>186</v>
      </c>
    </row>
    <row r="3191" spans="1:3">
      <c r="A3191" s="41">
        <v>5190</v>
      </c>
      <c r="B3191" s="41" t="s">
        <v>108</v>
      </c>
      <c r="C3191" s="41">
        <v>372</v>
      </c>
    </row>
    <row r="3192" spans="1:3">
      <c r="A3192" s="41">
        <v>5191</v>
      </c>
      <c r="B3192" s="41" t="s">
        <v>108</v>
      </c>
      <c r="C3192" s="41">
        <v>372</v>
      </c>
    </row>
    <row r="3193" spans="1:3">
      <c r="A3193" s="41">
        <v>5192</v>
      </c>
      <c r="B3193" s="41" t="s">
        <v>113</v>
      </c>
      <c r="C3193" s="41">
        <v>186</v>
      </c>
    </row>
    <row r="3194" spans="1:3">
      <c r="A3194" s="41">
        <v>5193</v>
      </c>
      <c r="B3194" s="41" t="s">
        <v>113</v>
      </c>
      <c r="C3194" s="41">
        <v>279</v>
      </c>
    </row>
    <row r="3195" spans="1:3">
      <c r="A3195" s="41">
        <v>5194</v>
      </c>
      <c r="B3195" s="41" t="s">
        <v>110</v>
      </c>
      <c r="C3195" s="41">
        <v>186</v>
      </c>
    </row>
    <row r="3196" spans="1:3">
      <c r="A3196" s="41">
        <v>5195</v>
      </c>
      <c r="B3196" s="41" t="s">
        <v>110</v>
      </c>
      <c r="C3196" s="41">
        <v>186</v>
      </c>
    </row>
    <row r="3197" spans="1:3">
      <c r="A3197" s="41">
        <v>5196</v>
      </c>
      <c r="B3197" s="41" t="s">
        <v>117</v>
      </c>
      <c r="C3197" s="41">
        <v>186</v>
      </c>
    </row>
    <row r="3198" spans="1:3">
      <c r="A3198" s="41">
        <v>5197</v>
      </c>
      <c r="B3198" s="41" t="s">
        <v>117</v>
      </c>
      <c r="C3198" s="41">
        <v>186</v>
      </c>
    </row>
    <row r="3199" spans="1:3">
      <c r="A3199" s="41">
        <v>5198</v>
      </c>
      <c r="B3199" s="41" t="s">
        <v>109</v>
      </c>
      <c r="C3199" s="41">
        <v>186</v>
      </c>
    </row>
    <row r="3200" spans="1:3">
      <c r="A3200" s="41">
        <v>5199</v>
      </c>
      <c r="B3200" s="41" t="s">
        <v>123</v>
      </c>
      <c r="C3200" s="41">
        <v>186</v>
      </c>
    </row>
    <row r="3201" spans="1:3">
      <c r="A3201" s="41">
        <v>5200</v>
      </c>
      <c r="B3201" s="41" t="s">
        <v>123</v>
      </c>
      <c r="C3201" s="41">
        <v>186</v>
      </c>
    </row>
    <row r="3202" spans="1:3">
      <c r="A3202" s="41">
        <v>5201</v>
      </c>
      <c r="B3202" s="41" t="s">
        <v>113</v>
      </c>
      <c r="C3202" s="41">
        <v>186</v>
      </c>
    </row>
    <row r="3203" spans="1:3">
      <c r="A3203" s="41">
        <v>5202</v>
      </c>
      <c r="B3203" s="41" t="s">
        <v>122</v>
      </c>
      <c r="C3203" s="41">
        <v>446</v>
      </c>
    </row>
    <row r="3204" spans="1:3">
      <c r="A3204" s="41">
        <v>5203</v>
      </c>
      <c r="B3204" s="41" t="s">
        <v>110</v>
      </c>
      <c r="C3204" s="41">
        <v>186</v>
      </c>
    </row>
    <row r="3205" spans="1:3">
      <c r="A3205" s="41">
        <v>5204</v>
      </c>
      <c r="B3205" s="41" t="s">
        <v>119</v>
      </c>
      <c r="C3205" s="41">
        <v>111</v>
      </c>
    </row>
    <row r="3206" spans="1:3">
      <c r="A3206" s="41">
        <v>5205</v>
      </c>
      <c r="B3206" s="41" t="s">
        <v>113</v>
      </c>
      <c r="C3206" s="41">
        <v>279</v>
      </c>
    </row>
    <row r="3207" spans="1:3">
      <c r="A3207" s="41">
        <v>5206</v>
      </c>
      <c r="B3207" s="41" t="s">
        <v>122</v>
      </c>
      <c r="C3207" s="41">
        <v>301</v>
      </c>
    </row>
    <row r="3208" spans="1:3">
      <c r="A3208" s="41">
        <v>5207</v>
      </c>
      <c r="B3208" s="41" t="s">
        <v>110</v>
      </c>
      <c r="C3208" s="41">
        <v>186</v>
      </c>
    </row>
    <row r="3209" spans="1:3">
      <c r="A3209" s="41">
        <v>5208</v>
      </c>
      <c r="B3209" s="41" t="s">
        <v>117</v>
      </c>
      <c r="C3209" s="41">
        <v>186</v>
      </c>
    </row>
    <row r="3210" spans="1:3">
      <c r="A3210" s="41">
        <v>5209</v>
      </c>
      <c r="B3210" s="41" t="s">
        <v>119</v>
      </c>
      <c r="C3210" s="41">
        <v>100</v>
      </c>
    </row>
    <row r="3211" spans="1:3">
      <c r="A3211" s="41">
        <v>5210</v>
      </c>
      <c r="B3211" s="41" t="s">
        <v>113</v>
      </c>
      <c r="C3211" s="41">
        <v>279</v>
      </c>
    </row>
    <row r="3212" spans="1:3">
      <c r="A3212" s="41">
        <v>5211</v>
      </c>
      <c r="B3212" s="41" t="s">
        <v>113</v>
      </c>
      <c r="C3212" s="41">
        <v>279</v>
      </c>
    </row>
    <row r="3213" spans="1:3">
      <c r="A3213" s="41">
        <v>5212</v>
      </c>
      <c r="B3213" s="41" t="s">
        <v>122</v>
      </c>
      <c r="C3213" s="41">
        <v>279</v>
      </c>
    </row>
    <row r="3214" spans="1:3">
      <c r="A3214" s="41">
        <v>5213</v>
      </c>
      <c r="B3214" s="41" t="s">
        <v>110</v>
      </c>
      <c r="C3214" s="41">
        <v>186</v>
      </c>
    </row>
    <row r="3215" spans="1:3">
      <c r="A3215" s="41">
        <v>5214</v>
      </c>
      <c r="B3215" s="41" t="s">
        <v>119</v>
      </c>
      <c r="C3215" s="41">
        <v>223</v>
      </c>
    </row>
    <row r="3216" spans="1:3">
      <c r="A3216" s="41">
        <v>5215</v>
      </c>
      <c r="B3216" s="41" t="s">
        <v>119</v>
      </c>
      <c r="C3216" s="41">
        <v>111</v>
      </c>
    </row>
    <row r="3217" spans="1:3">
      <c r="A3217" s="41">
        <v>5216</v>
      </c>
      <c r="B3217" s="41" t="s">
        <v>110</v>
      </c>
      <c r="C3217" s="41">
        <v>186</v>
      </c>
    </row>
    <row r="3218" spans="1:3">
      <c r="A3218" s="41">
        <v>5217</v>
      </c>
      <c r="B3218" s="41" t="s">
        <v>113</v>
      </c>
      <c r="C3218" s="41">
        <v>279</v>
      </c>
    </row>
    <row r="3219" spans="1:3">
      <c r="A3219" s="41">
        <v>5218</v>
      </c>
      <c r="B3219" s="41" t="s">
        <v>121</v>
      </c>
      <c r="C3219" s="41">
        <v>167</v>
      </c>
    </row>
    <row r="3220" spans="1:3">
      <c r="A3220" s="41">
        <v>5219</v>
      </c>
      <c r="B3220" s="41" t="s">
        <v>119</v>
      </c>
      <c r="C3220" s="41">
        <v>50</v>
      </c>
    </row>
    <row r="3221" spans="1:3">
      <c r="A3221" s="41">
        <v>5220</v>
      </c>
      <c r="B3221" s="41" t="s">
        <v>124</v>
      </c>
      <c r="C3221" s="41">
        <v>156</v>
      </c>
    </row>
    <row r="3222" spans="1:3">
      <c r="A3222" s="41">
        <v>5221</v>
      </c>
      <c r="B3222" s="41" t="s">
        <v>108</v>
      </c>
      <c r="C3222" s="41">
        <v>186</v>
      </c>
    </row>
    <row r="3223" spans="1:3">
      <c r="A3223" s="41">
        <v>5222</v>
      </c>
      <c r="B3223" s="41" t="s">
        <v>108</v>
      </c>
      <c r="C3223" s="41">
        <v>186</v>
      </c>
    </row>
    <row r="3224" spans="1:3">
      <c r="A3224" s="41">
        <v>5223</v>
      </c>
      <c r="B3224" s="41" t="s">
        <v>108</v>
      </c>
      <c r="C3224" s="41">
        <v>186</v>
      </c>
    </row>
    <row r="3225" spans="1:3">
      <c r="A3225" s="41">
        <v>5224</v>
      </c>
      <c r="B3225" s="41" t="s">
        <v>113</v>
      </c>
      <c r="C3225" s="41">
        <v>372</v>
      </c>
    </row>
    <row r="3226" spans="1:3">
      <c r="A3226" s="41">
        <v>5225</v>
      </c>
      <c r="B3226" s="41" t="s">
        <v>113</v>
      </c>
      <c r="C3226" s="41">
        <v>372</v>
      </c>
    </row>
    <row r="3227" spans="1:3">
      <c r="A3227" s="41">
        <v>5226</v>
      </c>
      <c r="B3227" s="41" t="s">
        <v>113</v>
      </c>
      <c r="C3227" s="41">
        <v>372</v>
      </c>
    </row>
    <row r="3228" spans="1:3">
      <c r="A3228" s="41">
        <v>5227</v>
      </c>
      <c r="B3228" s="41" t="s">
        <v>108</v>
      </c>
      <c r="C3228" s="41">
        <v>279</v>
      </c>
    </row>
    <row r="3229" spans="1:3">
      <c r="A3229" s="41">
        <v>5228</v>
      </c>
      <c r="B3229" s="41" t="s">
        <v>113</v>
      </c>
      <c r="C3229" s="41">
        <v>279</v>
      </c>
    </row>
    <row r="3230" spans="1:3">
      <c r="A3230" s="41">
        <v>5229</v>
      </c>
      <c r="B3230" s="41" t="s">
        <v>113</v>
      </c>
      <c r="C3230" s="41">
        <v>279</v>
      </c>
    </row>
    <row r="3231" spans="1:3">
      <c r="A3231" s="41">
        <v>5230</v>
      </c>
      <c r="B3231" s="41" t="s">
        <v>113</v>
      </c>
      <c r="C3231" s="41">
        <v>279</v>
      </c>
    </row>
    <row r="3232" spans="1:3">
      <c r="A3232" s="41">
        <v>5231</v>
      </c>
      <c r="B3232" s="41" t="s">
        <v>122</v>
      </c>
      <c r="C3232" s="41">
        <v>279</v>
      </c>
    </row>
    <row r="3233" spans="1:3">
      <c r="A3233" s="41">
        <v>5232</v>
      </c>
      <c r="B3233" s="41" t="s">
        <v>122</v>
      </c>
      <c r="C3233" s="41">
        <v>747</v>
      </c>
    </row>
    <row r="3234" spans="1:3">
      <c r="A3234" s="41">
        <v>5233</v>
      </c>
      <c r="B3234" s="41" t="s">
        <v>122</v>
      </c>
      <c r="C3234" s="41">
        <v>279</v>
      </c>
    </row>
    <row r="3235" spans="1:3">
      <c r="A3235" s="41">
        <v>5234</v>
      </c>
      <c r="B3235" s="41" t="s">
        <v>127</v>
      </c>
      <c r="C3235" s="41">
        <v>558</v>
      </c>
    </row>
    <row r="3236" spans="1:3">
      <c r="A3236" s="41">
        <v>5235</v>
      </c>
      <c r="B3236" s="41" t="s">
        <v>127</v>
      </c>
      <c r="C3236" s="41">
        <v>279</v>
      </c>
    </row>
    <row r="3237" spans="1:3">
      <c r="A3237" s="41">
        <v>5236</v>
      </c>
      <c r="B3237" s="41" t="s">
        <v>127</v>
      </c>
      <c r="C3237" s="41">
        <v>558</v>
      </c>
    </row>
    <row r="3238" spans="1:3">
      <c r="A3238" s="41">
        <v>5237</v>
      </c>
      <c r="B3238" s="41" t="s">
        <v>127</v>
      </c>
      <c r="C3238" s="41">
        <v>334</v>
      </c>
    </row>
    <row r="3239" spans="1:3">
      <c r="A3239" s="41">
        <v>5238</v>
      </c>
      <c r="B3239" s="41" t="s">
        <v>110</v>
      </c>
      <c r="C3239" s="41">
        <v>186</v>
      </c>
    </row>
    <row r="3240" spans="1:3">
      <c r="A3240" s="41">
        <v>5239</v>
      </c>
      <c r="B3240" s="41" t="s">
        <v>110</v>
      </c>
      <c r="C3240" s="41">
        <v>186</v>
      </c>
    </row>
    <row r="3241" spans="1:3">
      <c r="A3241" s="41">
        <v>5240</v>
      </c>
      <c r="B3241" s="41" t="s">
        <v>110</v>
      </c>
      <c r="C3241" s="41">
        <v>186</v>
      </c>
    </row>
    <row r="3242" spans="1:3">
      <c r="A3242" s="41">
        <v>5241</v>
      </c>
      <c r="B3242" s="41" t="s">
        <v>110</v>
      </c>
      <c r="C3242" s="41">
        <v>186</v>
      </c>
    </row>
    <row r="3243" spans="1:3">
      <c r="A3243" s="41">
        <v>5242</v>
      </c>
      <c r="B3243" s="41" t="s">
        <v>110</v>
      </c>
      <c r="C3243" s="41">
        <v>186</v>
      </c>
    </row>
    <row r="3244" spans="1:3">
      <c r="A3244" s="41">
        <v>5243</v>
      </c>
      <c r="B3244" s="41" t="s">
        <v>110</v>
      </c>
      <c r="C3244" s="41">
        <v>186</v>
      </c>
    </row>
    <row r="3245" spans="1:3">
      <c r="A3245" s="41">
        <v>5244</v>
      </c>
      <c r="B3245" s="41" t="s">
        <v>110</v>
      </c>
      <c r="C3245" s="41">
        <v>186</v>
      </c>
    </row>
    <row r="3246" spans="1:3">
      <c r="A3246" s="41">
        <v>5245</v>
      </c>
      <c r="B3246" s="41" t="s">
        <v>121</v>
      </c>
      <c r="C3246" s="41">
        <v>83</v>
      </c>
    </row>
    <row r="3247" spans="1:3">
      <c r="A3247" s="41">
        <v>5246</v>
      </c>
      <c r="B3247" s="41" t="s">
        <v>121</v>
      </c>
      <c r="C3247" s="41">
        <v>83</v>
      </c>
    </row>
    <row r="3248" spans="1:3">
      <c r="A3248" s="41">
        <v>5247</v>
      </c>
      <c r="B3248" s="41" t="s">
        <v>121</v>
      </c>
      <c r="C3248" s="41">
        <v>83</v>
      </c>
    </row>
    <row r="3249" spans="1:3">
      <c r="A3249" s="41">
        <v>5248</v>
      </c>
      <c r="B3249" s="41" t="s">
        <v>119</v>
      </c>
      <c r="C3249" s="41">
        <v>55</v>
      </c>
    </row>
    <row r="3250" spans="1:3">
      <c r="A3250" s="41">
        <v>5249</v>
      </c>
      <c r="B3250" s="41" t="s">
        <v>119</v>
      </c>
      <c r="C3250" s="41">
        <v>55</v>
      </c>
    </row>
    <row r="3251" spans="1:3">
      <c r="A3251" s="41">
        <v>5250</v>
      </c>
      <c r="B3251" s="41" t="s">
        <v>119</v>
      </c>
      <c r="C3251" s="41">
        <v>55</v>
      </c>
    </row>
    <row r="3252" spans="1:3">
      <c r="A3252" s="41">
        <v>5251</v>
      </c>
      <c r="B3252" s="41" t="s">
        <v>119</v>
      </c>
      <c r="C3252" s="41">
        <v>50</v>
      </c>
    </row>
    <row r="3253" spans="1:3">
      <c r="A3253" s="41">
        <v>5252</v>
      </c>
      <c r="B3253" s="41" t="s">
        <v>124</v>
      </c>
      <c r="C3253" s="41">
        <v>111</v>
      </c>
    </row>
    <row r="3254" spans="1:3">
      <c r="A3254" s="41">
        <v>5253</v>
      </c>
      <c r="B3254" s="41" t="s">
        <v>124</v>
      </c>
      <c r="C3254" s="41">
        <v>161</v>
      </c>
    </row>
    <row r="3255" spans="1:3">
      <c r="A3255" s="41">
        <v>5254</v>
      </c>
      <c r="B3255" s="41" t="s">
        <v>120</v>
      </c>
      <c r="C3255" s="41">
        <v>186</v>
      </c>
    </row>
    <row r="3256" spans="1:3">
      <c r="A3256" s="41">
        <v>5255</v>
      </c>
      <c r="B3256" s="41" t="s">
        <v>120</v>
      </c>
      <c r="C3256" s="41">
        <v>186</v>
      </c>
    </row>
    <row r="3257" spans="1:3">
      <c r="A3257" s="41">
        <v>5256</v>
      </c>
      <c r="B3257" s="41" t="s">
        <v>120</v>
      </c>
      <c r="C3257" s="41">
        <v>186</v>
      </c>
    </row>
    <row r="3258" spans="1:3">
      <c r="A3258" s="41">
        <v>5257</v>
      </c>
      <c r="B3258" s="41" t="s">
        <v>120</v>
      </c>
      <c r="C3258" s="41">
        <v>186</v>
      </c>
    </row>
    <row r="3259" spans="1:3">
      <c r="A3259" s="41">
        <v>5258</v>
      </c>
      <c r="B3259" s="41" t="s">
        <v>126</v>
      </c>
      <c r="C3259" s="41">
        <v>186</v>
      </c>
    </row>
    <row r="3260" spans="1:3">
      <c r="A3260" s="41">
        <v>5259</v>
      </c>
      <c r="B3260" s="41" t="s">
        <v>126</v>
      </c>
      <c r="C3260" s="41">
        <v>186</v>
      </c>
    </row>
    <row r="3261" spans="1:3">
      <c r="A3261" s="41">
        <v>5260</v>
      </c>
      <c r="B3261" s="41" t="s">
        <v>126</v>
      </c>
      <c r="C3261" s="41">
        <v>186</v>
      </c>
    </row>
    <row r="3262" spans="1:3">
      <c r="A3262" s="41">
        <v>5261</v>
      </c>
      <c r="B3262" s="41" t="s">
        <v>126</v>
      </c>
      <c r="C3262" s="41">
        <v>186</v>
      </c>
    </row>
    <row r="3263" spans="1:3">
      <c r="A3263" s="41">
        <v>5262</v>
      </c>
      <c r="B3263" s="41" t="s">
        <v>113</v>
      </c>
      <c r="C3263" s="41">
        <v>279</v>
      </c>
    </row>
    <row r="3264" spans="1:3">
      <c r="A3264" s="41">
        <v>5263</v>
      </c>
      <c r="B3264" s="41" t="s">
        <v>122</v>
      </c>
      <c r="C3264" s="41">
        <v>345</v>
      </c>
    </row>
    <row r="3265" spans="1:3">
      <c r="A3265" s="41">
        <v>5264</v>
      </c>
      <c r="B3265" s="41" t="s">
        <v>110</v>
      </c>
      <c r="C3265" s="41">
        <v>186</v>
      </c>
    </row>
    <row r="3266" spans="1:3">
      <c r="A3266" s="41">
        <v>5265</v>
      </c>
      <c r="B3266" s="41" t="s">
        <v>119</v>
      </c>
      <c r="C3266" s="41">
        <v>33</v>
      </c>
    </row>
    <row r="3267" spans="1:3">
      <c r="A3267" s="41">
        <v>5266</v>
      </c>
      <c r="B3267" s="41" t="s">
        <v>108</v>
      </c>
      <c r="C3267" s="41">
        <v>186</v>
      </c>
    </row>
    <row r="3268" spans="1:3">
      <c r="A3268" s="41">
        <v>5267</v>
      </c>
      <c r="B3268" s="41" t="s">
        <v>113</v>
      </c>
      <c r="C3268" s="41">
        <v>279</v>
      </c>
    </row>
    <row r="3269" spans="1:3">
      <c r="A3269" s="41">
        <v>5268</v>
      </c>
      <c r="B3269" s="41" t="s">
        <v>113</v>
      </c>
      <c r="C3269" s="41">
        <v>279</v>
      </c>
    </row>
    <row r="3270" spans="1:3">
      <c r="A3270" s="41">
        <v>5269</v>
      </c>
      <c r="B3270" s="41" t="s">
        <v>122</v>
      </c>
      <c r="C3270" s="41">
        <v>390</v>
      </c>
    </row>
    <row r="3271" spans="1:3">
      <c r="A3271" s="41">
        <v>5270</v>
      </c>
      <c r="B3271" s="41" t="s">
        <v>110</v>
      </c>
      <c r="C3271" s="41">
        <v>186</v>
      </c>
    </row>
    <row r="3272" spans="1:3">
      <c r="A3272" s="41">
        <v>5271</v>
      </c>
      <c r="B3272" s="41" t="s">
        <v>110</v>
      </c>
      <c r="C3272" s="41">
        <v>186</v>
      </c>
    </row>
    <row r="3273" spans="1:3">
      <c r="A3273" s="41">
        <v>5272</v>
      </c>
      <c r="B3273" s="41" t="s">
        <v>121</v>
      </c>
      <c r="C3273" s="41">
        <v>83</v>
      </c>
    </row>
    <row r="3274" spans="1:3">
      <c r="A3274" s="41">
        <v>5273</v>
      </c>
      <c r="B3274" s="41" t="s">
        <v>117</v>
      </c>
      <c r="C3274" s="41">
        <v>186</v>
      </c>
    </row>
    <row r="3275" spans="1:3">
      <c r="A3275" s="41">
        <v>5274</v>
      </c>
      <c r="B3275" s="41" t="s">
        <v>117</v>
      </c>
      <c r="C3275" s="41">
        <v>186</v>
      </c>
    </row>
    <row r="3276" spans="1:3">
      <c r="A3276" s="41">
        <v>5275</v>
      </c>
      <c r="B3276" s="41" t="s">
        <v>119</v>
      </c>
      <c r="C3276" s="41">
        <v>106</v>
      </c>
    </row>
    <row r="3277" spans="1:3">
      <c r="A3277" s="41">
        <v>5276</v>
      </c>
      <c r="B3277" s="41" t="s">
        <v>124</v>
      </c>
      <c r="C3277" s="41">
        <v>174</v>
      </c>
    </row>
    <row r="3278" spans="1:3">
      <c r="A3278" s="41">
        <v>5277</v>
      </c>
      <c r="B3278" s="41" t="s">
        <v>112</v>
      </c>
      <c r="C3278" s="41">
        <v>186</v>
      </c>
    </row>
    <row r="3279" spans="1:3">
      <c r="A3279" s="41">
        <v>5278</v>
      </c>
      <c r="B3279" s="41" t="s">
        <v>123</v>
      </c>
      <c r="C3279" s="41">
        <v>186</v>
      </c>
    </row>
    <row r="3280" spans="1:3">
      <c r="A3280" s="41">
        <v>5279</v>
      </c>
      <c r="B3280" s="41" t="s">
        <v>123</v>
      </c>
      <c r="C3280" s="41">
        <v>186</v>
      </c>
    </row>
    <row r="3281" spans="1:3">
      <c r="A3281" s="41">
        <v>5280</v>
      </c>
      <c r="B3281" s="41" t="s">
        <v>123</v>
      </c>
      <c r="C3281" s="41">
        <v>186</v>
      </c>
    </row>
    <row r="3282" spans="1:3">
      <c r="A3282" s="41">
        <v>5281</v>
      </c>
      <c r="B3282" s="41" t="s">
        <v>108</v>
      </c>
      <c r="C3282" s="41">
        <v>372</v>
      </c>
    </row>
    <row r="3283" spans="1:3">
      <c r="A3283" s="41">
        <v>5282</v>
      </c>
      <c r="B3283" s="41" t="s">
        <v>113</v>
      </c>
      <c r="C3283" s="41">
        <v>186</v>
      </c>
    </row>
    <row r="3284" spans="1:3">
      <c r="A3284" s="41">
        <v>5283</v>
      </c>
      <c r="B3284" s="41" t="s">
        <v>113</v>
      </c>
      <c r="C3284" s="41">
        <v>279</v>
      </c>
    </row>
    <row r="3285" spans="1:3">
      <c r="A3285" s="41">
        <v>5284</v>
      </c>
      <c r="B3285" s="41" t="s">
        <v>110</v>
      </c>
      <c r="C3285" s="41">
        <v>186</v>
      </c>
    </row>
    <row r="3286" spans="1:3">
      <c r="A3286" s="41">
        <v>5285</v>
      </c>
      <c r="B3286" s="41" t="s">
        <v>110</v>
      </c>
      <c r="C3286" s="41">
        <v>186</v>
      </c>
    </row>
    <row r="3287" spans="1:3">
      <c r="A3287" s="41">
        <v>5286</v>
      </c>
      <c r="B3287" s="41" t="s">
        <v>118</v>
      </c>
      <c r="C3287" s="41">
        <v>186</v>
      </c>
    </row>
    <row r="3288" spans="1:3">
      <c r="A3288" s="41">
        <v>5287</v>
      </c>
      <c r="B3288" s="41" t="s">
        <v>108</v>
      </c>
      <c r="C3288" s="41">
        <v>372</v>
      </c>
    </row>
    <row r="3289" spans="1:3">
      <c r="A3289" s="41">
        <v>5288</v>
      </c>
      <c r="B3289" s="41" t="s">
        <v>113</v>
      </c>
      <c r="C3289" s="41">
        <v>186</v>
      </c>
    </row>
    <row r="3290" spans="1:3">
      <c r="A3290" s="41">
        <v>5289</v>
      </c>
      <c r="B3290" s="41" t="s">
        <v>122</v>
      </c>
      <c r="C3290" s="41">
        <v>334</v>
      </c>
    </row>
    <row r="3291" spans="1:3">
      <c r="A3291" s="41">
        <v>5290</v>
      </c>
      <c r="B3291" s="41" t="s">
        <v>110</v>
      </c>
      <c r="C3291" s="41">
        <v>186</v>
      </c>
    </row>
    <row r="3292" spans="1:3">
      <c r="A3292" s="41">
        <v>5291</v>
      </c>
      <c r="B3292" s="41" t="s">
        <v>129</v>
      </c>
      <c r="C3292" s="41">
        <v>279</v>
      </c>
    </row>
    <row r="3293" spans="1:3">
      <c r="A3293" s="41">
        <v>5292</v>
      </c>
      <c r="B3293" s="41" t="s">
        <v>119</v>
      </c>
      <c r="C3293" s="41">
        <v>106</v>
      </c>
    </row>
    <row r="3294" spans="1:3">
      <c r="A3294" s="41">
        <v>5293</v>
      </c>
      <c r="B3294" s="41" t="s">
        <v>124</v>
      </c>
      <c r="C3294" s="41">
        <v>161</v>
      </c>
    </row>
    <row r="3295" spans="1:3">
      <c r="A3295" s="41">
        <v>5294</v>
      </c>
      <c r="B3295" s="41" t="s">
        <v>119</v>
      </c>
      <c r="C3295" s="41">
        <v>55</v>
      </c>
    </row>
    <row r="3296" spans="1:3">
      <c r="A3296" s="41">
        <v>5295</v>
      </c>
      <c r="B3296" s="41" t="s">
        <v>119</v>
      </c>
      <c r="C3296" s="41">
        <v>39</v>
      </c>
    </row>
    <row r="3297" spans="1:3">
      <c r="A3297" s="41">
        <v>5296</v>
      </c>
      <c r="B3297" s="41" t="s">
        <v>124</v>
      </c>
      <c r="C3297" s="41">
        <v>161</v>
      </c>
    </row>
    <row r="3298" spans="1:3">
      <c r="A3298" s="41">
        <v>5297</v>
      </c>
      <c r="B3298" s="41" t="s">
        <v>109</v>
      </c>
      <c r="C3298" s="41">
        <v>186</v>
      </c>
    </row>
    <row r="3299" spans="1:3">
      <c r="A3299" s="41">
        <v>5298</v>
      </c>
      <c r="B3299" s="41" t="s">
        <v>110</v>
      </c>
      <c r="C3299" s="41">
        <v>186</v>
      </c>
    </row>
    <row r="3300" spans="1:3">
      <c r="A3300" s="41">
        <v>5299</v>
      </c>
      <c r="B3300" s="41" t="s">
        <v>121</v>
      </c>
      <c r="C3300" s="41">
        <v>167</v>
      </c>
    </row>
    <row r="3301" spans="1:3">
      <c r="A3301" s="41">
        <v>5300</v>
      </c>
      <c r="B3301" s="41" t="s">
        <v>112</v>
      </c>
      <c r="C3301" s="41">
        <v>186</v>
      </c>
    </row>
    <row r="3302" spans="1:3">
      <c r="A3302" s="41">
        <v>5301</v>
      </c>
      <c r="B3302" s="41" t="s">
        <v>112</v>
      </c>
      <c r="C3302" s="41">
        <v>186</v>
      </c>
    </row>
    <row r="3303" spans="1:3">
      <c r="A3303" s="41">
        <v>5302</v>
      </c>
      <c r="B3303" s="41" t="s">
        <v>123</v>
      </c>
      <c r="C3303" s="41">
        <v>186</v>
      </c>
    </row>
    <row r="3304" spans="1:3">
      <c r="A3304" s="41">
        <v>5303</v>
      </c>
      <c r="B3304" s="41" t="s">
        <v>115</v>
      </c>
      <c r="C3304" s="41">
        <v>186</v>
      </c>
    </row>
    <row r="3305" spans="1:3">
      <c r="A3305" s="41">
        <v>5304</v>
      </c>
      <c r="B3305" s="41" t="s">
        <v>114</v>
      </c>
      <c r="C3305" s="41">
        <v>186</v>
      </c>
    </row>
    <row r="3306" spans="1:3">
      <c r="A3306" s="41">
        <v>5305</v>
      </c>
      <c r="B3306" s="41" t="s">
        <v>114</v>
      </c>
      <c r="C3306" s="41">
        <v>186</v>
      </c>
    </row>
    <row r="3307" spans="1:3">
      <c r="A3307" s="41">
        <v>5306</v>
      </c>
      <c r="B3307" s="41" t="s">
        <v>113</v>
      </c>
      <c r="C3307" s="41">
        <v>279</v>
      </c>
    </row>
    <row r="3308" spans="1:3">
      <c r="A3308" s="41">
        <v>5307</v>
      </c>
      <c r="B3308" s="41" t="s">
        <v>113</v>
      </c>
      <c r="C3308" s="41">
        <v>186</v>
      </c>
    </row>
    <row r="3309" spans="1:3">
      <c r="A3309" s="41">
        <v>5308</v>
      </c>
      <c r="B3309" s="41" t="s">
        <v>122</v>
      </c>
      <c r="C3309" s="41">
        <v>435</v>
      </c>
    </row>
    <row r="3310" spans="1:3">
      <c r="A3310" s="41">
        <v>5309</v>
      </c>
      <c r="B3310" s="41" t="s">
        <v>119</v>
      </c>
      <c r="C3310" s="41">
        <v>66</v>
      </c>
    </row>
    <row r="3311" spans="1:3">
      <c r="A3311" s="41">
        <v>5310</v>
      </c>
      <c r="B3311" s="41" t="s">
        <v>122</v>
      </c>
      <c r="C3311" s="41">
        <v>435</v>
      </c>
    </row>
    <row r="3312" spans="1:3">
      <c r="A3312" s="41">
        <v>5311</v>
      </c>
      <c r="B3312" s="41" t="s">
        <v>110</v>
      </c>
      <c r="C3312" s="41">
        <v>186</v>
      </c>
    </row>
    <row r="3313" spans="1:3">
      <c r="A3313" s="41">
        <v>5312</v>
      </c>
      <c r="B3313" s="41" t="s">
        <v>119</v>
      </c>
      <c r="C3313" s="41">
        <v>22</v>
      </c>
    </row>
    <row r="3314" spans="1:3">
      <c r="A3314" s="41">
        <v>5313</v>
      </c>
      <c r="B3314" s="41" t="s">
        <v>109</v>
      </c>
      <c r="C3314" s="41">
        <v>186</v>
      </c>
    </row>
    <row r="3315" spans="1:3">
      <c r="A3315" s="41">
        <v>5314</v>
      </c>
      <c r="B3315" s="41" t="s">
        <v>108</v>
      </c>
      <c r="C3315" s="41">
        <v>186</v>
      </c>
    </row>
    <row r="3316" spans="1:3">
      <c r="A3316" s="41">
        <v>5315</v>
      </c>
      <c r="B3316" s="41" t="s">
        <v>122</v>
      </c>
      <c r="C3316" s="41">
        <v>279</v>
      </c>
    </row>
    <row r="3317" spans="1:3">
      <c r="A3317" s="41">
        <v>5316</v>
      </c>
      <c r="B3317" s="41" t="s">
        <v>110</v>
      </c>
      <c r="C3317" s="41">
        <v>186</v>
      </c>
    </row>
    <row r="3318" spans="1:3">
      <c r="A3318" s="41">
        <v>5317</v>
      </c>
      <c r="B3318" s="41" t="s">
        <v>110</v>
      </c>
      <c r="C3318" s="41">
        <v>186</v>
      </c>
    </row>
    <row r="3319" spans="1:3">
      <c r="A3319" s="41">
        <v>5318</v>
      </c>
      <c r="B3319" s="41" t="s">
        <v>121</v>
      </c>
      <c r="C3319" s="41">
        <v>55</v>
      </c>
    </row>
    <row r="3320" spans="1:3">
      <c r="A3320" s="41">
        <v>5319</v>
      </c>
      <c r="B3320" s="41" t="s">
        <v>117</v>
      </c>
      <c r="C3320" s="41">
        <v>186</v>
      </c>
    </row>
    <row r="3321" spans="1:3">
      <c r="A3321" s="41">
        <v>5320</v>
      </c>
      <c r="B3321" s="41" t="s">
        <v>117</v>
      </c>
      <c r="C3321" s="41">
        <v>186</v>
      </c>
    </row>
    <row r="3322" spans="1:3">
      <c r="A3322" s="41">
        <v>5321</v>
      </c>
      <c r="B3322" s="41" t="s">
        <v>117</v>
      </c>
      <c r="C3322" s="41">
        <v>186</v>
      </c>
    </row>
    <row r="3323" spans="1:3">
      <c r="A3323" s="41">
        <v>5322</v>
      </c>
      <c r="B3323" s="41" t="s">
        <v>117</v>
      </c>
      <c r="C3323" s="41">
        <v>186</v>
      </c>
    </row>
    <row r="3324" spans="1:3">
      <c r="A3324" s="41">
        <v>5323</v>
      </c>
      <c r="B3324" s="41" t="s">
        <v>117</v>
      </c>
      <c r="C3324" s="41">
        <v>186</v>
      </c>
    </row>
    <row r="3325" spans="1:3">
      <c r="A3325" s="41">
        <v>5324</v>
      </c>
      <c r="B3325" s="41" t="s">
        <v>119</v>
      </c>
      <c r="C3325" s="41">
        <v>44</v>
      </c>
    </row>
    <row r="3326" spans="1:3">
      <c r="A3326" s="41">
        <v>5325</v>
      </c>
      <c r="B3326" s="41" t="s">
        <v>119</v>
      </c>
      <c r="C3326" s="41">
        <v>83</v>
      </c>
    </row>
    <row r="3327" spans="1:3">
      <c r="A3327" s="41">
        <v>5326</v>
      </c>
      <c r="B3327" s="41" t="s">
        <v>119</v>
      </c>
      <c r="C3327" s="41">
        <v>22</v>
      </c>
    </row>
    <row r="3328" spans="1:3">
      <c r="A3328" s="41">
        <v>5327</v>
      </c>
      <c r="B3328" s="41" t="s">
        <v>124</v>
      </c>
      <c r="C3328" s="41">
        <v>122</v>
      </c>
    </row>
    <row r="3329" spans="1:3">
      <c r="A3329" s="41">
        <v>5328</v>
      </c>
      <c r="B3329" s="41" t="s">
        <v>109</v>
      </c>
      <c r="C3329" s="41">
        <v>186</v>
      </c>
    </row>
    <row r="3330" spans="1:3">
      <c r="A3330" s="41">
        <v>5329</v>
      </c>
      <c r="B3330" s="41" t="s">
        <v>109</v>
      </c>
      <c r="C3330" s="41">
        <v>186</v>
      </c>
    </row>
    <row r="3331" spans="1:3">
      <c r="A3331" s="41">
        <v>5330</v>
      </c>
      <c r="B3331" s="41" t="s">
        <v>109</v>
      </c>
      <c r="C3331" s="41">
        <v>186</v>
      </c>
    </row>
    <row r="3332" spans="1:3">
      <c r="A3332" s="41">
        <v>5331</v>
      </c>
      <c r="B3332" s="41" t="s">
        <v>116</v>
      </c>
      <c r="C3332" s="41">
        <v>186</v>
      </c>
    </row>
    <row r="3333" spans="1:3">
      <c r="A3333" s="41">
        <v>5332</v>
      </c>
      <c r="B3333" s="41" t="s">
        <v>111</v>
      </c>
      <c r="C3333" s="41">
        <v>186</v>
      </c>
    </row>
    <row r="3334" spans="1:3">
      <c r="A3334" s="41">
        <v>5333</v>
      </c>
      <c r="B3334" s="41" t="s">
        <v>112</v>
      </c>
      <c r="C3334" s="41">
        <v>186</v>
      </c>
    </row>
    <row r="3335" spans="1:3">
      <c r="A3335" s="41">
        <v>5334</v>
      </c>
      <c r="B3335" s="41" t="s">
        <v>114</v>
      </c>
      <c r="C3335" s="41">
        <v>186</v>
      </c>
    </row>
    <row r="3336" spans="1:3">
      <c r="A3336" s="41">
        <v>5335</v>
      </c>
      <c r="B3336" s="41" t="s">
        <v>108</v>
      </c>
      <c r="C3336" s="41">
        <v>279</v>
      </c>
    </row>
    <row r="3337" spans="1:3">
      <c r="A3337" s="41">
        <v>5336</v>
      </c>
      <c r="B3337" s="41" t="s">
        <v>113</v>
      </c>
      <c r="C3337" s="41">
        <v>279</v>
      </c>
    </row>
    <row r="3338" spans="1:3">
      <c r="A3338" s="41">
        <v>5337</v>
      </c>
      <c r="B3338" s="41" t="s">
        <v>113</v>
      </c>
      <c r="C3338" s="41">
        <v>279</v>
      </c>
    </row>
    <row r="3339" spans="1:3">
      <c r="A3339" s="41">
        <v>5338</v>
      </c>
      <c r="B3339" s="41" t="s">
        <v>113</v>
      </c>
      <c r="C3339" s="41">
        <v>279</v>
      </c>
    </row>
    <row r="3340" spans="1:3">
      <c r="A3340" s="41">
        <v>5339</v>
      </c>
      <c r="B3340" s="41" t="s">
        <v>113</v>
      </c>
      <c r="C3340" s="41">
        <v>279</v>
      </c>
    </row>
    <row r="3341" spans="1:3">
      <c r="A3341" s="41">
        <v>5340</v>
      </c>
      <c r="B3341" s="41" t="s">
        <v>122</v>
      </c>
      <c r="C3341" s="41">
        <v>446</v>
      </c>
    </row>
    <row r="3342" spans="1:3">
      <c r="A3342" s="41">
        <v>5341</v>
      </c>
      <c r="B3342" s="41" t="s">
        <v>110</v>
      </c>
      <c r="C3342" s="41">
        <v>186</v>
      </c>
    </row>
    <row r="3343" spans="1:3">
      <c r="A3343" s="41">
        <v>5342</v>
      </c>
      <c r="B3343" s="41" t="s">
        <v>110</v>
      </c>
      <c r="C3343" s="41">
        <v>186</v>
      </c>
    </row>
    <row r="3344" spans="1:3">
      <c r="A3344" s="41">
        <v>5343</v>
      </c>
      <c r="B3344" s="41" t="s">
        <v>110</v>
      </c>
      <c r="C3344" s="41">
        <v>186</v>
      </c>
    </row>
    <row r="3345" spans="1:3">
      <c r="A3345" s="41">
        <v>5344</v>
      </c>
      <c r="B3345" s="41" t="s">
        <v>110</v>
      </c>
      <c r="C3345" s="41">
        <v>186</v>
      </c>
    </row>
    <row r="3346" spans="1:3">
      <c r="A3346" s="41">
        <v>5345</v>
      </c>
      <c r="B3346" s="41" t="s">
        <v>117</v>
      </c>
      <c r="C3346" s="41">
        <v>186</v>
      </c>
    </row>
    <row r="3347" spans="1:3">
      <c r="A3347" s="41">
        <v>5346</v>
      </c>
      <c r="B3347" s="41" t="s">
        <v>119</v>
      </c>
      <c r="C3347" s="41">
        <v>111</v>
      </c>
    </row>
    <row r="3348" spans="1:3">
      <c r="A3348" s="41">
        <v>5347</v>
      </c>
      <c r="B3348" s="41" t="s">
        <v>119</v>
      </c>
      <c r="C3348" s="41">
        <v>111</v>
      </c>
    </row>
    <row r="3349" spans="1:3">
      <c r="A3349" s="41">
        <v>5348</v>
      </c>
      <c r="B3349" s="41" t="s">
        <v>119</v>
      </c>
      <c r="C3349" s="41">
        <v>89</v>
      </c>
    </row>
    <row r="3350" spans="1:3">
      <c r="A3350" s="41">
        <v>5349</v>
      </c>
      <c r="B3350" s="41" t="s">
        <v>119</v>
      </c>
      <c r="C3350" s="41">
        <v>139</v>
      </c>
    </row>
    <row r="3351" spans="1:3">
      <c r="A3351" s="41">
        <v>5350</v>
      </c>
      <c r="B3351" s="41" t="s">
        <v>119</v>
      </c>
      <c r="C3351" s="41">
        <v>111</v>
      </c>
    </row>
    <row r="3352" spans="1:3">
      <c r="A3352" s="41">
        <v>5351</v>
      </c>
      <c r="B3352" s="41" t="s">
        <v>124</v>
      </c>
      <c r="C3352" s="41">
        <v>161</v>
      </c>
    </row>
    <row r="3353" spans="1:3">
      <c r="A3353" s="41">
        <v>5352</v>
      </c>
      <c r="B3353" s="41" t="s">
        <v>124</v>
      </c>
      <c r="C3353" s="41">
        <v>111</v>
      </c>
    </row>
    <row r="3354" spans="1:3">
      <c r="A3354" s="41">
        <v>5353</v>
      </c>
      <c r="B3354" s="41" t="s">
        <v>124</v>
      </c>
      <c r="C3354" s="41">
        <v>161</v>
      </c>
    </row>
    <row r="3355" spans="1:3">
      <c r="A3355" s="41">
        <v>5354</v>
      </c>
      <c r="B3355" s="41" t="s">
        <v>124</v>
      </c>
      <c r="C3355" s="41">
        <v>161</v>
      </c>
    </row>
    <row r="3356" spans="1:3">
      <c r="A3356" s="41">
        <v>5355</v>
      </c>
      <c r="B3356" s="41" t="s">
        <v>109</v>
      </c>
      <c r="C3356" s="41">
        <v>186</v>
      </c>
    </row>
    <row r="3357" spans="1:3">
      <c r="A3357" s="41">
        <v>5356</v>
      </c>
      <c r="B3357" s="41" t="s">
        <v>112</v>
      </c>
      <c r="C3357" s="41">
        <v>186</v>
      </c>
    </row>
    <row r="3358" spans="1:3">
      <c r="A3358" s="41">
        <v>5357</v>
      </c>
      <c r="B3358" s="41" t="s">
        <v>112</v>
      </c>
      <c r="C3358" s="41">
        <v>186</v>
      </c>
    </row>
    <row r="3359" spans="1:3">
      <c r="A3359" s="41">
        <v>5358</v>
      </c>
      <c r="B3359" s="41" t="s">
        <v>112</v>
      </c>
      <c r="C3359" s="41">
        <v>186</v>
      </c>
    </row>
    <row r="3360" spans="1:3">
      <c r="A3360" s="41">
        <v>5359</v>
      </c>
      <c r="B3360" s="41" t="s">
        <v>112</v>
      </c>
      <c r="C3360" s="41">
        <v>186</v>
      </c>
    </row>
    <row r="3361" spans="1:3">
      <c r="A3361" s="41">
        <v>5360</v>
      </c>
      <c r="B3361" s="41" t="s">
        <v>110</v>
      </c>
      <c r="C3361" s="41">
        <v>186</v>
      </c>
    </row>
    <row r="3362" spans="1:3">
      <c r="A3362" s="41">
        <v>5361</v>
      </c>
      <c r="B3362" s="41" t="s">
        <v>126</v>
      </c>
      <c r="C3362" s="41">
        <v>186</v>
      </c>
    </row>
    <row r="3363" spans="1:3">
      <c r="A3363" s="41">
        <v>5362</v>
      </c>
      <c r="B3363" s="41" t="s">
        <v>114</v>
      </c>
      <c r="C3363" s="41">
        <v>186</v>
      </c>
    </row>
    <row r="3364" spans="1:3">
      <c r="A3364" s="41">
        <v>5363</v>
      </c>
      <c r="B3364" s="41" t="s">
        <v>113</v>
      </c>
      <c r="C3364" s="41">
        <v>186</v>
      </c>
    </row>
    <row r="3365" spans="1:3">
      <c r="A3365" s="41">
        <v>5364</v>
      </c>
      <c r="B3365" s="41" t="s">
        <v>110</v>
      </c>
      <c r="C3365" s="41">
        <v>186</v>
      </c>
    </row>
    <row r="3366" spans="1:3">
      <c r="A3366" s="41">
        <v>5365</v>
      </c>
      <c r="B3366" s="41" t="s">
        <v>111</v>
      </c>
      <c r="C3366" s="41">
        <v>186</v>
      </c>
    </row>
    <row r="3367" spans="1:3">
      <c r="A3367" s="41">
        <v>5366</v>
      </c>
      <c r="B3367" s="41" t="s">
        <v>112</v>
      </c>
      <c r="C3367" s="41">
        <v>186</v>
      </c>
    </row>
    <row r="3368" spans="1:3">
      <c r="A3368" s="41">
        <v>5367</v>
      </c>
      <c r="B3368" s="41" t="s">
        <v>113</v>
      </c>
      <c r="C3368" s="41">
        <v>279</v>
      </c>
    </row>
    <row r="3369" spans="1:3">
      <c r="A3369" s="41">
        <v>5368</v>
      </c>
      <c r="B3369" s="41" t="s">
        <v>108</v>
      </c>
      <c r="C3369" s="41">
        <v>372</v>
      </c>
    </row>
    <row r="3370" spans="1:3">
      <c r="A3370" s="41">
        <v>5369</v>
      </c>
      <c r="B3370" s="41" t="s">
        <v>108</v>
      </c>
      <c r="C3370" s="41">
        <v>372</v>
      </c>
    </row>
    <row r="3371" spans="1:3">
      <c r="A3371" s="41">
        <v>5370</v>
      </c>
      <c r="B3371" s="41" t="s">
        <v>108</v>
      </c>
      <c r="C3371" s="41">
        <v>372</v>
      </c>
    </row>
    <row r="3372" spans="1:3">
      <c r="A3372" s="41">
        <v>5371</v>
      </c>
      <c r="B3372" s="41" t="s">
        <v>108</v>
      </c>
      <c r="C3372" s="41">
        <v>372</v>
      </c>
    </row>
    <row r="3373" spans="1:3">
      <c r="A3373" s="41">
        <v>5372</v>
      </c>
      <c r="B3373" s="41" t="s">
        <v>108</v>
      </c>
      <c r="C3373" s="41">
        <v>372</v>
      </c>
    </row>
    <row r="3374" spans="1:3">
      <c r="A3374" s="41">
        <v>5373</v>
      </c>
      <c r="B3374" s="41" t="s">
        <v>108</v>
      </c>
      <c r="C3374" s="41">
        <v>372</v>
      </c>
    </row>
    <row r="3375" spans="1:3">
      <c r="A3375" s="41">
        <v>5374</v>
      </c>
      <c r="B3375" s="41" t="s">
        <v>108</v>
      </c>
      <c r="C3375" s="41">
        <v>372</v>
      </c>
    </row>
    <row r="3376" spans="1:3">
      <c r="A3376" s="41">
        <v>5375</v>
      </c>
      <c r="B3376" s="41" t="s">
        <v>113</v>
      </c>
      <c r="C3376" s="41">
        <v>279</v>
      </c>
    </row>
    <row r="3377" spans="1:3">
      <c r="A3377" s="41">
        <v>5376</v>
      </c>
      <c r="B3377" s="41" t="s">
        <v>113</v>
      </c>
      <c r="C3377" s="41">
        <v>279</v>
      </c>
    </row>
    <row r="3378" spans="1:3">
      <c r="A3378" s="41">
        <v>5377</v>
      </c>
      <c r="B3378" s="41" t="s">
        <v>110</v>
      </c>
      <c r="C3378" s="41">
        <v>186</v>
      </c>
    </row>
    <row r="3379" spans="1:3">
      <c r="A3379" s="41">
        <v>5378</v>
      </c>
      <c r="B3379" s="41" t="s">
        <v>110</v>
      </c>
      <c r="C3379" s="41">
        <v>186</v>
      </c>
    </row>
    <row r="3380" spans="1:3">
      <c r="A3380" s="41">
        <v>5379</v>
      </c>
      <c r="B3380" s="41" t="s">
        <v>110</v>
      </c>
      <c r="C3380" s="41">
        <v>186</v>
      </c>
    </row>
    <row r="3381" spans="1:3">
      <c r="A3381" s="41">
        <v>5380</v>
      </c>
      <c r="B3381" s="41" t="s">
        <v>110</v>
      </c>
      <c r="C3381" s="41">
        <v>186</v>
      </c>
    </row>
    <row r="3382" spans="1:3">
      <c r="A3382" s="41">
        <v>5381</v>
      </c>
      <c r="B3382" s="41" t="s">
        <v>110</v>
      </c>
      <c r="C3382" s="41">
        <v>186</v>
      </c>
    </row>
    <row r="3383" spans="1:3">
      <c r="A3383" s="41">
        <v>5382</v>
      </c>
      <c r="B3383" s="41" t="s">
        <v>110</v>
      </c>
      <c r="C3383" s="41">
        <v>186</v>
      </c>
    </row>
    <row r="3384" spans="1:3">
      <c r="A3384" s="41">
        <v>5383</v>
      </c>
      <c r="B3384" s="41" t="s">
        <v>110</v>
      </c>
      <c r="C3384" s="41">
        <v>186</v>
      </c>
    </row>
    <row r="3385" spans="1:3">
      <c r="A3385" s="41">
        <v>5384</v>
      </c>
      <c r="B3385" s="41" t="s">
        <v>110</v>
      </c>
      <c r="C3385" s="41">
        <v>186</v>
      </c>
    </row>
    <row r="3386" spans="1:3">
      <c r="A3386" s="41">
        <v>5385</v>
      </c>
      <c r="B3386" s="41" t="s">
        <v>117</v>
      </c>
      <c r="C3386" s="41">
        <v>186</v>
      </c>
    </row>
    <row r="3387" spans="1:3">
      <c r="A3387" s="41">
        <v>5386</v>
      </c>
      <c r="B3387" s="41" t="s">
        <v>117</v>
      </c>
      <c r="C3387" s="41">
        <v>186</v>
      </c>
    </row>
    <row r="3388" spans="1:3">
      <c r="A3388" s="41">
        <v>5387</v>
      </c>
      <c r="B3388" s="41" t="s">
        <v>109</v>
      </c>
      <c r="C3388" s="41">
        <v>186</v>
      </c>
    </row>
    <row r="3389" spans="1:3">
      <c r="A3389" s="41">
        <v>5388</v>
      </c>
      <c r="B3389" s="41" t="s">
        <v>116</v>
      </c>
      <c r="C3389" s="41">
        <v>186</v>
      </c>
    </row>
    <row r="3390" spans="1:3">
      <c r="A3390" s="41">
        <v>5389</v>
      </c>
      <c r="B3390" s="41" t="s">
        <v>112</v>
      </c>
      <c r="C3390" s="41">
        <v>186</v>
      </c>
    </row>
    <row r="3391" spans="1:3">
      <c r="A3391" s="41">
        <v>5390</v>
      </c>
      <c r="B3391" s="41" t="s">
        <v>112</v>
      </c>
      <c r="C3391" s="41">
        <v>186</v>
      </c>
    </row>
    <row r="3392" spans="1:3">
      <c r="A3392" s="41">
        <v>5391</v>
      </c>
      <c r="B3392" s="41" t="s">
        <v>107</v>
      </c>
      <c r="C3392" s="41">
        <v>186</v>
      </c>
    </row>
    <row r="3393" spans="1:3">
      <c r="A3393" s="41">
        <v>5392</v>
      </c>
      <c r="B3393" s="41" t="s">
        <v>113</v>
      </c>
      <c r="C3393" s="41">
        <v>279</v>
      </c>
    </row>
    <row r="3394" spans="1:3">
      <c r="A3394" s="41">
        <v>5393</v>
      </c>
      <c r="B3394" s="41" t="s">
        <v>122</v>
      </c>
      <c r="C3394" s="41">
        <v>558</v>
      </c>
    </row>
    <row r="3395" spans="1:3">
      <c r="A3395" s="41">
        <v>5394</v>
      </c>
      <c r="B3395" s="41" t="s">
        <v>110</v>
      </c>
      <c r="C3395" s="41">
        <v>186</v>
      </c>
    </row>
    <row r="3396" spans="1:3">
      <c r="A3396" s="41">
        <v>5395</v>
      </c>
      <c r="B3396" s="41" t="s">
        <v>119</v>
      </c>
      <c r="C3396" s="41">
        <v>111</v>
      </c>
    </row>
    <row r="3397" spans="1:3">
      <c r="A3397" s="41">
        <v>5396</v>
      </c>
      <c r="B3397" s="41" t="s">
        <v>112</v>
      </c>
      <c r="C3397" s="41">
        <v>186</v>
      </c>
    </row>
    <row r="3398" spans="1:3">
      <c r="A3398" s="41">
        <v>5397</v>
      </c>
      <c r="B3398" s="41" t="s">
        <v>109</v>
      </c>
      <c r="C3398" s="41">
        <v>186</v>
      </c>
    </row>
    <row r="3399" spans="1:3">
      <c r="A3399" s="41">
        <v>5398</v>
      </c>
      <c r="B3399" s="41" t="s">
        <v>108</v>
      </c>
      <c r="C3399" s="41">
        <v>372</v>
      </c>
    </row>
    <row r="3400" spans="1:3">
      <c r="A3400" s="41">
        <v>5399</v>
      </c>
      <c r="B3400" s="41" t="s">
        <v>107</v>
      </c>
      <c r="C3400" s="41">
        <v>186</v>
      </c>
    </row>
    <row r="3401" spans="1:3">
      <c r="A3401" s="41">
        <v>5400</v>
      </c>
      <c r="B3401" s="41" t="s">
        <v>107</v>
      </c>
      <c r="C3401" s="41">
        <v>186</v>
      </c>
    </row>
    <row r="3402" spans="1:3">
      <c r="A3402" s="41">
        <v>5401</v>
      </c>
      <c r="B3402" s="41" t="s">
        <v>107</v>
      </c>
      <c r="C3402" s="41">
        <v>186</v>
      </c>
    </row>
    <row r="3403" spans="1:3">
      <c r="A3403" s="41">
        <v>5402</v>
      </c>
      <c r="B3403" s="41" t="s">
        <v>114</v>
      </c>
      <c r="C3403" s="41">
        <v>186</v>
      </c>
    </row>
    <row r="3404" spans="1:3">
      <c r="A3404" s="41">
        <v>5403</v>
      </c>
      <c r="B3404" s="41" t="s">
        <v>114</v>
      </c>
      <c r="C3404" s="41">
        <v>186</v>
      </c>
    </row>
    <row r="3405" spans="1:3">
      <c r="A3405" s="41">
        <v>5404</v>
      </c>
      <c r="B3405" s="41" t="s">
        <v>108</v>
      </c>
      <c r="C3405" s="41">
        <v>372</v>
      </c>
    </row>
    <row r="3406" spans="1:3">
      <c r="A3406" s="41">
        <v>5405</v>
      </c>
      <c r="B3406" s="41" t="s">
        <v>107</v>
      </c>
      <c r="C3406" s="41">
        <v>186</v>
      </c>
    </row>
    <row r="3407" spans="1:3">
      <c r="A3407" s="41">
        <v>5406</v>
      </c>
      <c r="B3407" s="41" t="s">
        <v>120</v>
      </c>
      <c r="C3407" s="41">
        <v>186</v>
      </c>
    </row>
    <row r="3408" spans="1:3">
      <c r="A3408" s="41">
        <v>5407</v>
      </c>
      <c r="B3408" s="41" t="s">
        <v>117</v>
      </c>
      <c r="C3408" s="41">
        <v>186</v>
      </c>
    </row>
    <row r="3409" spans="1:3">
      <c r="A3409" s="41">
        <v>5408</v>
      </c>
      <c r="B3409" s="41" t="s">
        <v>117</v>
      </c>
      <c r="C3409" s="41">
        <v>186</v>
      </c>
    </row>
    <row r="3410" spans="1:3">
      <c r="A3410" s="41">
        <v>5409</v>
      </c>
      <c r="B3410" s="41" t="s">
        <v>117</v>
      </c>
      <c r="C3410" s="41">
        <v>186</v>
      </c>
    </row>
    <row r="3411" spans="1:3">
      <c r="A3411" s="41">
        <v>5410</v>
      </c>
      <c r="B3411" s="41" t="s">
        <v>117</v>
      </c>
      <c r="C3411" s="41">
        <v>186</v>
      </c>
    </row>
    <row r="3412" spans="1:3">
      <c r="A3412" s="41">
        <v>5411</v>
      </c>
      <c r="B3412" s="41" t="s">
        <v>117</v>
      </c>
      <c r="C3412" s="41">
        <v>186</v>
      </c>
    </row>
    <row r="3413" spans="1:3">
      <c r="A3413" s="41">
        <v>5412</v>
      </c>
      <c r="B3413" s="41" t="s">
        <v>117</v>
      </c>
      <c r="C3413" s="41">
        <v>186</v>
      </c>
    </row>
    <row r="3414" spans="1:3">
      <c r="A3414" s="41">
        <v>5413</v>
      </c>
      <c r="B3414" s="41" t="s">
        <v>117</v>
      </c>
      <c r="C3414" s="41">
        <v>186</v>
      </c>
    </row>
    <row r="3415" spans="1:3">
      <c r="A3415" s="41">
        <v>5414</v>
      </c>
      <c r="B3415" s="41" t="s">
        <v>112</v>
      </c>
      <c r="C3415" s="41">
        <v>186</v>
      </c>
    </row>
    <row r="3416" spans="1:3">
      <c r="A3416" s="41">
        <v>5415</v>
      </c>
      <c r="B3416" s="41" t="s">
        <v>112</v>
      </c>
      <c r="C3416" s="41">
        <v>186</v>
      </c>
    </row>
    <row r="3417" spans="1:3">
      <c r="A3417" s="41">
        <v>5416</v>
      </c>
      <c r="B3417" s="41" t="s">
        <v>112</v>
      </c>
      <c r="C3417" s="41">
        <v>186</v>
      </c>
    </row>
    <row r="3418" spans="1:3">
      <c r="A3418" s="41">
        <v>5417</v>
      </c>
      <c r="B3418" s="41" t="s">
        <v>112</v>
      </c>
      <c r="C3418" s="41">
        <v>186</v>
      </c>
    </row>
    <row r="3419" spans="1:3">
      <c r="A3419" s="41">
        <v>5418</v>
      </c>
      <c r="B3419" s="41" t="s">
        <v>112</v>
      </c>
      <c r="C3419" s="41">
        <v>186</v>
      </c>
    </row>
    <row r="3420" spans="1:3">
      <c r="A3420" s="41">
        <v>5419</v>
      </c>
      <c r="B3420" s="41" t="s">
        <v>107</v>
      </c>
      <c r="C3420" s="41">
        <v>186</v>
      </c>
    </row>
    <row r="3421" spans="1:3">
      <c r="A3421" s="41">
        <v>5420</v>
      </c>
      <c r="B3421" s="41" t="s">
        <v>109</v>
      </c>
      <c r="C3421" s="41">
        <v>186</v>
      </c>
    </row>
    <row r="3422" spans="1:3">
      <c r="A3422" s="41">
        <v>5421</v>
      </c>
      <c r="B3422" s="41" t="s">
        <v>108</v>
      </c>
      <c r="C3422" s="41">
        <v>186</v>
      </c>
    </row>
    <row r="3423" spans="1:3">
      <c r="A3423" s="41">
        <v>5422</v>
      </c>
      <c r="B3423" s="41" t="s">
        <v>112</v>
      </c>
      <c r="C3423" s="41">
        <v>186</v>
      </c>
    </row>
    <row r="3424" spans="1:3">
      <c r="A3424" s="41">
        <v>5423</v>
      </c>
      <c r="B3424" s="41" t="s">
        <v>108</v>
      </c>
      <c r="C3424" s="41">
        <v>279</v>
      </c>
    </row>
    <row r="3425" spans="1:3">
      <c r="A3425" s="41">
        <v>5424</v>
      </c>
      <c r="B3425" s="41" t="s">
        <v>117</v>
      </c>
      <c r="C3425" s="41">
        <v>186</v>
      </c>
    </row>
    <row r="3426" spans="1:3">
      <c r="A3426" s="41">
        <v>5425</v>
      </c>
      <c r="B3426" s="41" t="s">
        <v>117</v>
      </c>
      <c r="C3426" s="41">
        <v>186</v>
      </c>
    </row>
    <row r="3427" spans="1:3">
      <c r="A3427" s="41">
        <v>5426</v>
      </c>
      <c r="B3427" s="41" t="s">
        <v>117</v>
      </c>
      <c r="C3427" s="41">
        <v>186</v>
      </c>
    </row>
    <row r="3428" spans="1:3">
      <c r="A3428" s="41">
        <v>5427</v>
      </c>
      <c r="B3428" s="41" t="s">
        <v>117</v>
      </c>
      <c r="C3428" s="41">
        <v>186</v>
      </c>
    </row>
    <row r="3429" spans="1:3">
      <c r="A3429" s="41">
        <v>5428</v>
      </c>
      <c r="B3429" s="41" t="s">
        <v>117</v>
      </c>
      <c r="C3429" s="41">
        <v>186</v>
      </c>
    </row>
    <row r="3430" spans="1:3">
      <c r="A3430" s="41">
        <v>5429</v>
      </c>
      <c r="B3430" s="41" t="s">
        <v>117</v>
      </c>
      <c r="C3430" s="41">
        <v>186</v>
      </c>
    </row>
    <row r="3431" spans="1:3">
      <c r="A3431" s="41">
        <v>5430</v>
      </c>
      <c r="B3431" s="41" t="s">
        <v>117</v>
      </c>
      <c r="C3431" s="41">
        <v>186</v>
      </c>
    </row>
    <row r="3432" spans="1:3">
      <c r="A3432" s="41">
        <v>5431</v>
      </c>
      <c r="B3432" s="41" t="s">
        <v>117</v>
      </c>
      <c r="C3432" s="41">
        <v>186</v>
      </c>
    </row>
    <row r="3433" spans="1:3">
      <c r="A3433" s="41">
        <v>5432</v>
      </c>
      <c r="B3433" s="41" t="s">
        <v>117</v>
      </c>
      <c r="C3433" s="41">
        <v>186</v>
      </c>
    </row>
    <row r="3434" spans="1:3">
      <c r="A3434" s="41">
        <v>5433</v>
      </c>
      <c r="B3434" s="41" t="s">
        <v>117</v>
      </c>
      <c r="C3434" s="41">
        <v>186</v>
      </c>
    </row>
    <row r="3435" spans="1:3">
      <c r="A3435" s="41">
        <v>5434</v>
      </c>
      <c r="B3435" s="41" t="s">
        <v>117</v>
      </c>
      <c r="C3435" s="41">
        <v>186</v>
      </c>
    </row>
    <row r="3436" spans="1:3">
      <c r="A3436" s="41">
        <v>5435</v>
      </c>
      <c r="B3436" s="41" t="s">
        <v>109</v>
      </c>
      <c r="C3436" s="41">
        <v>186</v>
      </c>
    </row>
    <row r="3437" spans="1:3">
      <c r="A3437" s="41">
        <v>5436</v>
      </c>
      <c r="B3437" s="41" t="s">
        <v>116</v>
      </c>
      <c r="C3437" s="41">
        <v>186</v>
      </c>
    </row>
    <row r="3438" spans="1:3">
      <c r="A3438" s="41">
        <v>5437</v>
      </c>
      <c r="B3438" s="41" t="s">
        <v>116</v>
      </c>
      <c r="C3438" s="41">
        <v>186</v>
      </c>
    </row>
    <row r="3439" spans="1:3">
      <c r="A3439" s="41">
        <v>5438</v>
      </c>
      <c r="B3439" s="41" t="s">
        <v>116</v>
      </c>
      <c r="C3439" s="41">
        <v>186</v>
      </c>
    </row>
    <row r="3440" spans="1:3">
      <c r="A3440" s="41">
        <v>5439</v>
      </c>
      <c r="B3440" s="41" t="s">
        <v>116</v>
      </c>
      <c r="C3440" s="41">
        <v>186</v>
      </c>
    </row>
    <row r="3441" spans="1:3">
      <c r="A3441" s="41">
        <v>5440</v>
      </c>
      <c r="B3441" s="41" t="s">
        <v>112</v>
      </c>
      <c r="C3441" s="41">
        <v>186</v>
      </c>
    </row>
    <row r="3442" spans="1:3">
      <c r="A3442" s="41">
        <v>5441</v>
      </c>
      <c r="B3442" s="41" t="s">
        <v>112</v>
      </c>
      <c r="C3442" s="41">
        <v>186</v>
      </c>
    </row>
    <row r="3443" spans="1:3">
      <c r="A3443" s="41">
        <v>5442</v>
      </c>
      <c r="B3443" s="41" t="s">
        <v>108</v>
      </c>
      <c r="C3443" s="41">
        <v>279</v>
      </c>
    </row>
    <row r="3444" spans="1:3">
      <c r="A3444" s="41">
        <v>5443</v>
      </c>
      <c r="B3444" s="41" t="s">
        <v>117</v>
      </c>
      <c r="C3444" s="41">
        <v>186</v>
      </c>
    </row>
    <row r="3445" spans="1:3">
      <c r="A3445" s="41">
        <v>5444</v>
      </c>
      <c r="B3445" s="41" t="s">
        <v>108</v>
      </c>
      <c r="C3445" s="41">
        <v>372</v>
      </c>
    </row>
    <row r="3446" spans="1:3">
      <c r="A3446" s="41">
        <v>5445</v>
      </c>
      <c r="B3446" s="41" t="s">
        <v>113</v>
      </c>
      <c r="C3446" s="41">
        <v>186</v>
      </c>
    </row>
    <row r="3447" spans="1:3">
      <c r="A3447" s="41">
        <v>5446</v>
      </c>
      <c r="B3447" s="41" t="s">
        <v>110</v>
      </c>
      <c r="C3447" s="41">
        <v>186</v>
      </c>
    </row>
    <row r="3448" spans="1:3">
      <c r="A3448" s="41">
        <v>5447</v>
      </c>
      <c r="B3448" s="41" t="s">
        <v>108</v>
      </c>
      <c r="C3448" s="41">
        <v>372</v>
      </c>
    </row>
    <row r="3449" spans="1:3">
      <c r="A3449" s="41">
        <v>5448</v>
      </c>
      <c r="B3449" s="41" t="s">
        <v>113</v>
      </c>
      <c r="C3449" s="41">
        <v>186</v>
      </c>
    </row>
    <row r="3450" spans="1:3">
      <c r="A3450" s="41">
        <v>5449</v>
      </c>
      <c r="B3450" s="41" t="s">
        <v>117</v>
      </c>
      <c r="C3450" s="41">
        <v>186</v>
      </c>
    </row>
    <row r="3451" spans="1:3">
      <c r="A3451" s="41">
        <v>5450</v>
      </c>
      <c r="B3451" s="41" t="s">
        <v>108</v>
      </c>
      <c r="C3451" s="41">
        <v>372</v>
      </c>
    </row>
    <row r="3452" spans="1:3">
      <c r="A3452" s="41">
        <v>5451</v>
      </c>
      <c r="B3452" s="41" t="s">
        <v>108</v>
      </c>
      <c r="C3452" s="41">
        <v>279</v>
      </c>
    </row>
    <row r="3453" spans="1:3">
      <c r="A3453" s="41">
        <v>5452</v>
      </c>
      <c r="B3453" s="41" t="s">
        <v>110</v>
      </c>
      <c r="C3453" s="41">
        <v>186</v>
      </c>
    </row>
    <row r="3454" spans="1:3">
      <c r="A3454" s="41">
        <v>5453</v>
      </c>
      <c r="B3454" s="41" t="s">
        <v>109</v>
      </c>
      <c r="C3454" s="41">
        <v>186</v>
      </c>
    </row>
    <row r="3455" spans="1:3">
      <c r="A3455" s="41">
        <v>5454</v>
      </c>
      <c r="B3455" s="41" t="s">
        <v>117</v>
      </c>
      <c r="C3455" s="41">
        <v>186</v>
      </c>
    </row>
    <row r="3456" spans="1:3">
      <c r="A3456" s="41">
        <v>5455</v>
      </c>
      <c r="B3456" s="41" t="s">
        <v>114</v>
      </c>
      <c r="C3456" s="41">
        <v>186</v>
      </c>
    </row>
    <row r="3457" spans="1:3">
      <c r="A3457" s="41">
        <v>5456</v>
      </c>
      <c r="B3457" s="41" t="s">
        <v>112</v>
      </c>
      <c r="C3457" s="41">
        <v>139</v>
      </c>
    </row>
    <row r="3458" spans="1:3">
      <c r="A3458" s="41">
        <v>5457</v>
      </c>
      <c r="B3458" s="41" t="s">
        <v>122</v>
      </c>
      <c r="C3458" s="41">
        <v>502</v>
      </c>
    </row>
    <row r="3459" spans="1:3">
      <c r="A3459" s="41">
        <v>5458</v>
      </c>
      <c r="B3459" s="41" t="s">
        <v>108</v>
      </c>
      <c r="C3459" s="41">
        <v>186</v>
      </c>
    </row>
    <row r="3460" spans="1:3">
      <c r="A3460" s="41">
        <v>5459</v>
      </c>
      <c r="B3460" s="41" t="s">
        <v>108</v>
      </c>
      <c r="C3460" s="41">
        <v>372</v>
      </c>
    </row>
    <row r="3461" spans="1:3">
      <c r="A3461" s="41">
        <v>5460</v>
      </c>
      <c r="B3461" s="41" t="s">
        <v>108</v>
      </c>
      <c r="C3461" s="41">
        <v>372</v>
      </c>
    </row>
    <row r="3462" spans="1:3">
      <c r="A3462" s="41">
        <v>5461</v>
      </c>
      <c r="B3462" s="41" t="s">
        <v>108</v>
      </c>
      <c r="C3462" s="41">
        <v>372</v>
      </c>
    </row>
    <row r="3463" spans="1:3">
      <c r="A3463" s="41">
        <v>5462</v>
      </c>
      <c r="B3463" s="41" t="s">
        <v>108</v>
      </c>
      <c r="C3463" s="41">
        <v>372</v>
      </c>
    </row>
    <row r="3464" spans="1:3">
      <c r="A3464" s="41">
        <v>5463</v>
      </c>
      <c r="B3464" s="41" t="s">
        <v>113</v>
      </c>
      <c r="C3464" s="41">
        <v>186</v>
      </c>
    </row>
    <row r="3465" spans="1:3">
      <c r="A3465" s="41">
        <v>5464</v>
      </c>
      <c r="B3465" s="41" t="s">
        <v>113</v>
      </c>
      <c r="C3465" s="41">
        <v>279</v>
      </c>
    </row>
    <row r="3466" spans="1:3">
      <c r="A3466" s="41">
        <v>5465</v>
      </c>
      <c r="B3466" s="41" t="s">
        <v>113</v>
      </c>
      <c r="C3466" s="41">
        <v>279</v>
      </c>
    </row>
    <row r="3467" spans="1:3">
      <c r="A3467" s="41">
        <v>5466</v>
      </c>
      <c r="B3467" s="41" t="s">
        <v>113</v>
      </c>
      <c r="C3467" s="41">
        <v>279</v>
      </c>
    </row>
    <row r="3468" spans="1:3">
      <c r="A3468" s="41">
        <v>5467</v>
      </c>
      <c r="B3468" s="41" t="s">
        <v>110</v>
      </c>
      <c r="C3468" s="41">
        <v>186</v>
      </c>
    </row>
    <row r="3469" spans="1:3">
      <c r="A3469" s="41">
        <v>5468</v>
      </c>
      <c r="B3469" s="41" t="s">
        <v>110</v>
      </c>
      <c r="C3469" s="41">
        <v>186</v>
      </c>
    </row>
    <row r="3470" spans="1:3">
      <c r="A3470" s="41">
        <v>5469</v>
      </c>
      <c r="B3470" s="41" t="s">
        <v>110</v>
      </c>
      <c r="C3470" s="41">
        <v>186</v>
      </c>
    </row>
    <row r="3471" spans="1:3">
      <c r="A3471" s="41">
        <v>5470</v>
      </c>
      <c r="B3471" s="41" t="s">
        <v>116</v>
      </c>
      <c r="C3471" s="41">
        <v>186</v>
      </c>
    </row>
    <row r="3472" spans="1:3">
      <c r="A3472" s="41">
        <v>5471</v>
      </c>
      <c r="B3472" s="41" t="s">
        <v>116</v>
      </c>
      <c r="C3472" s="41">
        <v>186</v>
      </c>
    </row>
    <row r="3473" spans="1:3">
      <c r="A3473" s="41">
        <v>5472</v>
      </c>
      <c r="B3473" s="41" t="s">
        <v>116</v>
      </c>
      <c r="C3473" s="41">
        <v>186</v>
      </c>
    </row>
    <row r="3474" spans="1:3">
      <c r="A3474" s="41">
        <v>5473</v>
      </c>
      <c r="B3474" s="41" t="s">
        <v>116</v>
      </c>
      <c r="C3474" s="41">
        <v>186</v>
      </c>
    </row>
    <row r="3475" spans="1:3">
      <c r="A3475" s="41">
        <v>5474</v>
      </c>
      <c r="B3475" s="41" t="s">
        <v>107</v>
      </c>
      <c r="C3475" s="41">
        <v>186</v>
      </c>
    </row>
    <row r="3476" spans="1:3">
      <c r="A3476" s="41">
        <v>5475</v>
      </c>
      <c r="B3476" s="41" t="s">
        <v>107</v>
      </c>
      <c r="C3476" s="41">
        <v>186</v>
      </c>
    </row>
    <row r="3477" spans="1:3">
      <c r="A3477" s="41">
        <v>5476</v>
      </c>
      <c r="B3477" s="41" t="s">
        <v>107</v>
      </c>
      <c r="C3477" s="41">
        <v>186</v>
      </c>
    </row>
    <row r="3478" spans="1:3">
      <c r="A3478" s="41">
        <v>5477</v>
      </c>
      <c r="B3478" s="41" t="s">
        <v>107</v>
      </c>
      <c r="C3478" s="41">
        <v>186</v>
      </c>
    </row>
    <row r="3479" spans="1:3">
      <c r="A3479" s="41">
        <v>5478</v>
      </c>
      <c r="B3479" s="41" t="s">
        <v>107</v>
      </c>
      <c r="C3479" s="41">
        <v>186</v>
      </c>
    </row>
    <row r="3480" spans="1:3">
      <c r="A3480" s="41">
        <v>5479</v>
      </c>
      <c r="B3480" s="41" t="s">
        <v>114</v>
      </c>
      <c r="C3480" s="41">
        <v>186</v>
      </c>
    </row>
    <row r="3481" spans="1:3">
      <c r="A3481" s="41">
        <v>5480</v>
      </c>
      <c r="B3481" s="41" t="s">
        <v>114</v>
      </c>
      <c r="C3481" s="41">
        <v>186</v>
      </c>
    </row>
    <row r="3482" spans="1:3">
      <c r="A3482" s="41">
        <v>5481</v>
      </c>
      <c r="B3482" s="41" t="s">
        <v>110</v>
      </c>
      <c r="C3482" s="41">
        <v>186</v>
      </c>
    </row>
    <row r="3483" spans="1:3">
      <c r="A3483" s="41">
        <v>5482</v>
      </c>
      <c r="B3483" s="41" t="s">
        <v>110</v>
      </c>
      <c r="C3483" s="41">
        <v>186</v>
      </c>
    </row>
    <row r="3484" spans="1:3">
      <c r="A3484" s="41">
        <v>5483</v>
      </c>
      <c r="B3484" s="41" t="s">
        <v>114</v>
      </c>
      <c r="C3484" s="41">
        <v>186</v>
      </c>
    </row>
    <row r="3485" spans="1:3">
      <c r="A3485" s="41">
        <v>5484</v>
      </c>
      <c r="B3485" s="41" t="s">
        <v>114</v>
      </c>
      <c r="C3485" s="41">
        <v>186</v>
      </c>
    </row>
    <row r="3486" spans="1:3">
      <c r="A3486" s="41">
        <v>5485</v>
      </c>
      <c r="B3486" s="41" t="s">
        <v>108</v>
      </c>
      <c r="C3486" s="41">
        <v>372</v>
      </c>
    </row>
    <row r="3487" spans="1:3">
      <c r="A3487" s="41">
        <v>5486</v>
      </c>
      <c r="B3487" s="41" t="s">
        <v>121</v>
      </c>
      <c r="C3487" s="41">
        <v>100</v>
      </c>
    </row>
    <row r="3488" spans="1:3">
      <c r="A3488" s="41">
        <v>5487</v>
      </c>
      <c r="B3488" s="41" t="s">
        <v>114</v>
      </c>
      <c r="C3488" s="41">
        <v>186</v>
      </c>
    </row>
    <row r="3489" spans="1:3">
      <c r="A3489" s="41">
        <v>5488</v>
      </c>
      <c r="B3489" s="41" t="s">
        <v>122</v>
      </c>
      <c r="C3489" s="41">
        <v>446</v>
      </c>
    </row>
    <row r="3490" spans="1:3">
      <c r="A3490" s="41">
        <v>5489</v>
      </c>
      <c r="B3490" s="41" t="s">
        <v>127</v>
      </c>
      <c r="C3490" s="41">
        <v>558</v>
      </c>
    </row>
    <row r="3491" spans="1:3">
      <c r="A3491" s="41">
        <v>5490</v>
      </c>
      <c r="B3491" s="41" t="s">
        <v>127</v>
      </c>
      <c r="C3491" s="41">
        <v>279</v>
      </c>
    </row>
    <row r="3492" spans="1:3">
      <c r="A3492" s="41">
        <v>5491</v>
      </c>
      <c r="B3492" s="41" t="s">
        <v>110</v>
      </c>
      <c r="C3492" s="41">
        <v>186</v>
      </c>
    </row>
    <row r="3493" spans="1:3">
      <c r="A3493" s="41">
        <v>5492</v>
      </c>
      <c r="B3493" s="41" t="s">
        <v>124</v>
      </c>
      <c r="C3493" s="41">
        <v>111</v>
      </c>
    </row>
    <row r="3494" spans="1:3">
      <c r="A3494" s="41">
        <v>5493</v>
      </c>
      <c r="B3494" s="41" t="s">
        <v>112</v>
      </c>
      <c r="C3494" s="41">
        <v>186</v>
      </c>
    </row>
    <row r="3495" spans="1:3">
      <c r="A3495" s="41">
        <v>5494</v>
      </c>
      <c r="B3495" s="41" t="s">
        <v>109</v>
      </c>
      <c r="C3495" s="41">
        <v>186</v>
      </c>
    </row>
    <row r="3496" spans="1:3">
      <c r="A3496" s="41">
        <v>5495</v>
      </c>
      <c r="B3496" s="41" t="s">
        <v>108</v>
      </c>
      <c r="C3496" s="41">
        <v>186</v>
      </c>
    </row>
    <row r="3497" spans="1:3">
      <c r="A3497" s="41">
        <v>5496</v>
      </c>
      <c r="B3497" s="41" t="s">
        <v>108</v>
      </c>
      <c r="C3497" s="41">
        <v>186</v>
      </c>
    </row>
    <row r="3498" spans="1:3">
      <c r="A3498" s="41">
        <v>5497</v>
      </c>
      <c r="B3498" s="41" t="s">
        <v>108</v>
      </c>
      <c r="C3498" s="41">
        <v>186</v>
      </c>
    </row>
    <row r="3499" spans="1:3">
      <c r="A3499" s="41">
        <v>5498</v>
      </c>
      <c r="B3499" s="41" t="s">
        <v>110</v>
      </c>
      <c r="C3499" s="41">
        <v>186</v>
      </c>
    </row>
    <row r="3500" spans="1:3">
      <c r="A3500" s="41">
        <v>5499</v>
      </c>
      <c r="B3500" s="41" t="s">
        <v>110</v>
      </c>
      <c r="C3500" s="41">
        <v>186</v>
      </c>
    </row>
    <row r="3501" spans="1:3">
      <c r="A3501" s="41">
        <v>5500</v>
      </c>
      <c r="B3501" s="41" t="s">
        <v>109</v>
      </c>
      <c r="C3501" s="41">
        <v>186</v>
      </c>
    </row>
    <row r="3502" spans="1:3">
      <c r="A3502" s="41">
        <v>5501</v>
      </c>
      <c r="B3502" s="41" t="s">
        <v>109</v>
      </c>
      <c r="C3502" s="41">
        <v>186</v>
      </c>
    </row>
    <row r="3503" spans="1:3">
      <c r="A3503" s="41">
        <v>5502</v>
      </c>
      <c r="B3503" s="41" t="s">
        <v>116</v>
      </c>
      <c r="C3503" s="41">
        <v>186</v>
      </c>
    </row>
    <row r="3504" spans="1:3">
      <c r="A3504" s="41">
        <v>5503</v>
      </c>
      <c r="B3504" s="41" t="s">
        <v>111</v>
      </c>
      <c r="C3504" s="41">
        <v>186</v>
      </c>
    </row>
    <row r="3505" spans="1:3">
      <c r="A3505" s="41">
        <v>5504</v>
      </c>
      <c r="B3505" s="41" t="s">
        <v>111</v>
      </c>
      <c r="C3505" s="41">
        <v>186</v>
      </c>
    </row>
    <row r="3506" spans="1:3">
      <c r="A3506" s="41">
        <v>5505</v>
      </c>
      <c r="B3506" s="41" t="s">
        <v>107</v>
      </c>
      <c r="C3506" s="41">
        <v>186</v>
      </c>
    </row>
    <row r="3507" spans="1:3">
      <c r="A3507" s="41">
        <v>5506</v>
      </c>
      <c r="B3507" s="41" t="s">
        <v>114</v>
      </c>
      <c r="C3507" s="41">
        <v>186</v>
      </c>
    </row>
    <row r="3508" spans="1:3">
      <c r="A3508" s="41">
        <v>5507</v>
      </c>
      <c r="B3508" s="41" t="s">
        <v>114</v>
      </c>
      <c r="C3508" s="41">
        <v>186</v>
      </c>
    </row>
    <row r="3509" spans="1:3">
      <c r="A3509" s="41">
        <v>5508</v>
      </c>
      <c r="B3509" s="41" t="s">
        <v>110</v>
      </c>
      <c r="C3509" s="41">
        <v>186</v>
      </c>
    </row>
    <row r="3510" spans="1:3">
      <c r="A3510" s="41">
        <v>5509</v>
      </c>
      <c r="B3510" s="41" t="s">
        <v>114</v>
      </c>
      <c r="C3510" s="41">
        <v>186</v>
      </c>
    </row>
    <row r="3511" spans="1:3">
      <c r="A3511" s="41">
        <v>5510</v>
      </c>
      <c r="B3511" s="41" t="s">
        <v>114</v>
      </c>
      <c r="C3511" s="41">
        <v>186</v>
      </c>
    </row>
    <row r="3512" spans="1:3">
      <c r="A3512" s="41">
        <v>5511</v>
      </c>
      <c r="B3512" s="41" t="s">
        <v>108</v>
      </c>
      <c r="C3512" s="41">
        <v>372</v>
      </c>
    </row>
    <row r="3513" spans="1:3">
      <c r="A3513" s="41">
        <v>5512</v>
      </c>
      <c r="B3513" s="41" t="s">
        <v>113</v>
      </c>
      <c r="C3513" s="41">
        <v>279</v>
      </c>
    </row>
    <row r="3514" spans="1:3">
      <c r="A3514" s="41">
        <v>5513</v>
      </c>
      <c r="B3514" s="41" t="s">
        <v>110</v>
      </c>
      <c r="C3514" s="41">
        <v>186</v>
      </c>
    </row>
    <row r="3515" spans="1:3">
      <c r="A3515" s="41">
        <v>5514</v>
      </c>
      <c r="B3515" s="41" t="s">
        <v>115</v>
      </c>
      <c r="C3515" s="41">
        <v>186</v>
      </c>
    </row>
    <row r="3516" spans="1:3">
      <c r="A3516" s="41">
        <v>5515</v>
      </c>
      <c r="B3516" s="41" t="s">
        <v>126</v>
      </c>
      <c r="C3516" s="41">
        <v>186</v>
      </c>
    </row>
    <row r="3517" spans="1:3">
      <c r="A3517" s="41">
        <v>5516</v>
      </c>
      <c r="B3517" s="41" t="s">
        <v>126</v>
      </c>
      <c r="C3517" s="41">
        <v>186</v>
      </c>
    </row>
    <row r="3518" spans="1:3">
      <c r="A3518" s="41">
        <v>5517</v>
      </c>
      <c r="B3518" s="41" t="s">
        <v>114</v>
      </c>
      <c r="C3518" s="41">
        <v>186</v>
      </c>
    </row>
    <row r="3519" spans="1:3">
      <c r="A3519" s="41">
        <v>5518</v>
      </c>
      <c r="B3519" s="41" t="s">
        <v>113</v>
      </c>
      <c r="C3519" s="41">
        <v>372</v>
      </c>
    </row>
    <row r="3520" spans="1:3">
      <c r="A3520" s="41">
        <v>5519</v>
      </c>
      <c r="B3520" s="41" t="s">
        <v>113</v>
      </c>
      <c r="C3520" s="41">
        <v>279</v>
      </c>
    </row>
    <row r="3521" spans="1:3">
      <c r="A3521" s="41">
        <v>5520</v>
      </c>
      <c r="B3521" s="41" t="s">
        <v>110</v>
      </c>
      <c r="C3521" s="41">
        <v>186</v>
      </c>
    </row>
    <row r="3522" spans="1:3">
      <c r="A3522" s="41">
        <v>5521</v>
      </c>
      <c r="B3522" s="41" t="s">
        <v>110</v>
      </c>
      <c r="C3522" s="41">
        <v>186</v>
      </c>
    </row>
    <row r="3523" spans="1:3">
      <c r="A3523" s="41">
        <v>5522</v>
      </c>
      <c r="B3523" s="41" t="s">
        <v>114</v>
      </c>
      <c r="C3523" s="41">
        <v>186</v>
      </c>
    </row>
    <row r="3524" spans="1:3">
      <c r="A3524" s="41">
        <v>5523</v>
      </c>
      <c r="B3524" s="41" t="s">
        <v>108</v>
      </c>
      <c r="C3524" s="41">
        <v>279</v>
      </c>
    </row>
    <row r="3525" spans="1:3">
      <c r="A3525" s="41">
        <v>5524</v>
      </c>
      <c r="B3525" s="41" t="s">
        <v>110</v>
      </c>
      <c r="C3525" s="41">
        <v>186</v>
      </c>
    </row>
    <row r="3526" spans="1:3">
      <c r="A3526" s="41">
        <v>5525</v>
      </c>
      <c r="B3526" s="41" t="s">
        <v>113</v>
      </c>
      <c r="C3526" s="41">
        <v>186</v>
      </c>
    </row>
    <row r="3527" spans="1:3">
      <c r="A3527" s="41">
        <v>5526</v>
      </c>
      <c r="B3527" s="41" t="s">
        <v>122</v>
      </c>
      <c r="C3527" s="41">
        <v>390</v>
      </c>
    </row>
    <row r="3528" spans="1:3">
      <c r="A3528" s="41">
        <v>5527</v>
      </c>
      <c r="B3528" s="41" t="s">
        <v>110</v>
      </c>
      <c r="C3528" s="41">
        <v>186</v>
      </c>
    </row>
    <row r="3529" spans="1:3">
      <c r="A3529" s="41">
        <v>5528</v>
      </c>
      <c r="B3529" s="41" t="s">
        <v>119</v>
      </c>
      <c r="C3529" s="41">
        <v>61</v>
      </c>
    </row>
    <row r="3530" spans="1:3">
      <c r="A3530" s="41">
        <v>5529</v>
      </c>
      <c r="B3530" s="41" t="s">
        <v>112</v>
      </c>
      <c r="C3530" s="41">
        <v>186</v>
      </c>
    </row>
    <row r="3531" spans="1:3">
      <c r="A3531" s="41">
        <v>5530</v>
      </c>
      <c r="B3531" s="41" t="s">
        <v>108</v>
      </c>
      <c r="C3531" s="41">
        <v>235</v>
      </c>
    </row>
    <row r="3532" spans="1:3">
      <c r="A3532" s="41">
        <v>5531</v>
      </c>
      <c r="B3532" s="41" t="s">
        <v>113</v>
      </c>
      <c r="C3532" s="41">
        <v>250</v>
      </c>
    </row>
    <row r="3533" spans="1:3">
      <c r="A3533" s="41">
        <v>5532</v>
      </c>
      <c r="B3533" s="41" t="s">
        <v>109</v>
      </c>
      <c r="C3533" s="41">
        <v>186</v>
      </c>
    </row>
    <row r="3534" spans="1:3">
      <c r="A3534" s="41">
        <v>5533</v>
      </c>
      <c r="B3534" s="41" t="s">
        <v>108</v>
      </c>
      <c r="C3534" s="41">
        <v>372</v>
      </c>
    </row>
    <row r="3535" spans="1:3">
      <c r="A3535" s="41">
        <v>5534</v>
      </c>
      <c r="B3535" s="41" t="s">
        <v>108</v>
      </c>
      <c r="C3535" s="41">
        <v>279</v>
      </c>
    </row>
    <row r="3536" spans="1:3">
      <c r="A3536" s="41">
        <v>5535</v>
      </c>
      <c r="B3536" s="41" t="s">
        <v>113</v>
      </c>
      <c r="C3536" s="41">
        <v>186</v>
      </c>
    </row>
    <row r="3537" spans="1:3">
      <c r="A3537" s="41">
        <v>5536</v>
      </c>
      <c r="B3537" s="41" t="s">
        <v>110</v>
      </c>
      <c r="C3537" s="41">
        <v>186</v>
      </c>
    </row>
    <row r="3538" spans="1:3">
      <c r="A3538" s="41">
        <v>5537</v>
      </c>
      <c r="B3538" s="41" t="s">
        <v>117</v>
      </c>
      <c r="C3538" s="41">
        <v>186</v>
      </c>
    </row>
    <row r="3539" spans="1:3">
      <c r="A3539" s="41">
        <v>5538</v>
      </c>
      <c r="B3539" s="41" t="s">
        <v>117</v>
      </c>
      <c r="C3539" s="41">
        <v>186</v>
      </c>
    </row>
    <row r="3540" spans="1:3">
      <c r="A3540" s="41">
        <v>5539</v>
      </c>
      <c r="B3540" s="41" t="s">
        <v>112</v>
      </c>
      <c r="C3540" s="41">
        <v>186</v>
      </c>
    </row>
    <row r="3541" spans="1:3">
      <c r="A3541" s="41">
        <v>5540</v>
      </c>
      <c r="B3541" s="41" t="s">
        <v>110</v>
      </c>
      <c r="C3541" s="41">
        <v>186</v>
      </c>
    </row>
    <row r="3542" spans="1:3">
      <c r="A3542" s="41">
        <v>5541</v>
      </c>
      <c r="B3542" s="41" t="s">
        <v>112</v>
      </c>
      <c r="C3542" s="41">
        <v>186</v>
      </c>
    </row>
    <row r="3543" spans="1:3">
      <c r="A3543" s="41">
        <v>5542</v>
      </c>
      <c r="B3543" s="41" t="s">
        <v>109</v>
      </c>
      <c r="C3543" s="41">
        <v>200</v>
      </c>
    </row>
    <row r="3544" spans="1:3">
      <c r="A3544" s="41">
        <v>5543</v>
      </c>
      <c r="B3544" s="41" t="s">
        <v>107</v>
      </c>
      <c r="C3544" s="41">
        <v>186</v>
      </c>
    </row>
    <row r="3545" spans="1:3">
      <c r="A3545" s="41">
        <v>5544</v>
      </c>
      <c r="B3545" s="41" t="s">
        <v>108</v>
      </c>
      <c r="C3545" s="41">
        <v>372</v>
      </c>
    </row>
    <row r="3546" spans="1:3">
      <c r="A3546" s="41">
        <v>5545</v>
      </c>
      <c r="B3546" s="41" t="s">
        <v>110</v>
      </c>
      <c r="C3546" s="41">
        <v>186</v>
      </c>
    </row>
    <row r="3547" spans="1:3">
      <c r="A3547" s="41">
        <v>5546</v>
      </c>
      <c r="B3547" s="41" t="s">
        <v>117</v>
      </c>
      <c r="C3547" s="41">
        <v>186</v>
      </c>
    </row>
    <row r="3548" spans="1:3">
      <c r="A3548" s="41">
        <v>5547</v>
      </c>
      <c r="B3548" s="41" t="s">
        <v>117</v>
      </c>
      <c r="C3548" s="41">
        <v>186</v>
      </c>
    </row>
    <row r="3549" spans="1:3">
      <c r="A3549" s="41">
        <v>5548</v>
      </c>
      <c r="B3549" s="41" t="s">
        <v>117</v>
      </c>
      <c r="C3549" s="41">
        <v>186</v>
      </c>
    </row>
    <row r="3550" spans="1:3">
      <c r="A3550" s="41">
        <v>5549</v>
      </c>
      <c r="B3550" s="41" t="s">
        <v>109</v>
      </c>
      <c r="C3550" s="41">
        <v>186</v>
      </c>
    </row>
    <row r="3551" spans="1:3">
      <c r="A3551" s="41">
        <v>5550</v>
      </c>
      <c r="B3551" s="41" t="s">
        <v>107</v>
      </c>
      <c r="C3551" s="41">
        <v>186</v>
      </c>
    </row>
    <row r="3552" spans="1:3">
      <c r="A3552" s="41">
        <v>5551</v>
      </c>
      <c r="B3552" s="41" t="s">
        <v>108</v>
      </c>
      <c r="C3552" s="41">
        <v>186</v>
      </c>
    </row>
    <row r="3553" spans="1:3">
      <c r="A3553" s="41">
        <v>5552</v>
      </c>
      <c r="B3553" s="41" t="s">
        <v>113</v>
      </c>
      <c r="C3553" s="41">
        <v>186</v>
      </c>
    </row>
    <row r="3554" spans="1:3">
      <c r="A3554" s="41">
        <v>5553</v>
      </c>
      <c r="B3554" s="41" t="s">
        <v>110</v>
      </c>
      <c r="C3554" s="41">
        <v>186</v>
      </c>
    </row>
    <row r="3555" spans="1:3">
      <c r="A3555" s="41">
        <v>5554</v>
      </c>
      <c r="B3555" s="41" t="s">
        <v>112</v>
      </c>
      <c r="C3555" s="41">
        <v>186</v>
      </c>
    </row>
    <row r="3556" spans="1:3">
      <c r="A3556" s="41">
        <v>5555</v>
      </c>
      <c r="B3556" s="41" t="s">
        <v>108</v>
      </c>
      <c r="C3556" s="41">
        <v>186</v>
      </c>
    </row>
    <row r="3557" spans="1:3">
      <c r="A3557" s="41">
        <v>5556</v>
      </c>
      <c r="B3557" s="41" t="s">
        <v>110</v>
      </c>
      <c r="C3557" s="41">
        <v>186</v>
      </c>
    </row>
    <row r="3558" spans="1:3">
      <c r="A3558" s="41">
        <v>5557</v>
      </c>
      <c r="B3558" s="41" t="s">
        <v>109</v>
      </c>
      <c r="C3558" s="41">
        <v>186</v>
      </c>
    </row>
    <row r="3559" spans="1:3">
      <c r="A3559" s="41">
        <v>5558</v>
      </c>
      <c r="B3559" s="41" t="s">
        <v>112</v>
      </c>
      <c r="C3559" s="41">
        <v>186</v>
      </c>
    </row>
    <row r="3560" spans="1:3">
      <c r="A3560" s="41">
        <v>5559</v>
      </c>
      <c r="B3560" s="41" t="s">
        <v>115</v>
      </c>
      <c r="C3560" s="41">
        <v>186</v>
      </c>
    </row>
    <row r="3561" spans="1:3">
      <c r="A3561" s="41">
        <v>5560</v>
      </c>
      <c r="B3561" s="41" t="s">
        <v>110</v>
      </c>
      <c r="C3561" s="41">
        <v>186</v>
      </c>
    </row>
    <row r="3562" spans="1:3">
      <c r="A3562" s="41">
        <v>5561</v>
      </c>
      <c r="B3562" s="41" t="s">
        <v>108</v>
      </c>
      <c r="C3562" s="41">
        <v>200</v>
      </c>
    </row>
    <row r="3563" spans="1:3">
      <c r="A3563" s="41">
        <v>5562</v>
      </c>
      <c r="B3563" s="41" t="s">
        <v>110</v>
      </c>
      <c r="C3563" s="41">
        <v>186</v>
      </c>
    </row>
    <row r="3564" spans="1:3">
      <c r="A3564" s="41">
        <v>5563</v>
      </c>
      <c r="B3564" s="41" t="s">
        <v>108</v>
      </c>
      <c r="C3564" s="41">
        <v>279</v>
      </c>
    </row>
    <row r="3565" spans="1:3">
      <c r="A3565" s="41">
        <v>5564</v>
      </c>
      <c r="B3565" s="41" t="s">
        <v>113</v>
      </c>
      <c r="C3565" s="41">
        <v>186</v>
      </c>
    </row>
    <row r="3566" spans="1:3">
      <c r="A3566" s="41">
        <v>5565</v>
      </c>
      <c r="B3566" s="41" t="s">
        <v>110</v>
      </c>
      <c r="C3566" s="41">
        <v>186</v>
      </c>
    </row>
    <row r="3567" spans="1:3">
      <c r="A3567" s="41">
        <v>5566</v>
      </c>
      <c r="B3567" s="41" t="s">
        <v>114</v>
      </c>
      <c r="C3567" s="41">
        <v>186</v>
      </c>
    </row>
    <row r="3568" spans="1:3">
      <c r="A3568" s="41">
        <v>5567</v>
      </c>
      <c r="B3568" s="41" t="s">
        <v>108</v>
      </c>
      <c r="C3568" s="41">
        <v>372</v>
      </c>
    </row>
    <row r="3569" spans="1:3">
      <c r="A3569" s="41">
        <v>5568</v>
      </c>
      <c r="B3569" s="41" t="s">
        <v>117</v>
      </c>
      <c r="C3569" s="41">
        <v>186</v>
      </c>
    </row>
    <row r="3570" spans="1:3">
      <c r="A3570" s="41">
        <v>5569</v>
      </c>
      <c r="B3570" s="41" t="s">
        <v>119</v>
      </c>
      <c r="C3570" s="41">
        <v>139</v>
      </c>
    </row>
    <row r="3571" spans="1:3">
      <c r="A3571" s="41">
        <v>5570</v>
      </c>
      <c r="B3571" s="41" t="s">
        <v>112</v>
      </c>
      <c r="C3571" s="41">
        <v>186</v>
      </c>
    </row>
    <row r="3572" spans="1:3">
      <c r="A3572" s="41">
        <v>5571</v>
      </c>
      <c r="B3572" s="41" t="s">
        <v>108</v>
      </c>
      <c r="C3572" s="41">
        <v>186</v>
      </c>
    </row>
    <row r="3573" spans="1:3">
      <c r="A3573" s="41">
        <v>5572</v>
      </c>
      <c r="B3573" s="41" t="s">
        <v>110</v>
      </c>
      <c r="C3573" s="41">
        <v>186</v>
      </c>
    </row>
    <row r="3574" spans="1:3">
      <c r="A3574" s="41">
        <v>5573</v>
      </c>
      <c r="B3574" s="41" t="s">
        <v>113</v>
      </c>
      <c r="C3574" s="41">
        <v>279</v>
      </c>
    </row>
    <row r="3575" spans="1:3">
      <c r="A3575" s="41">
        <v>5574</v>
      </c>
      <c r="B3575" s="41" t="s">
        <v>111</v>
      </c>
      <c r="C3575" s="41">
        <v>186</v>
      </c>
    </row>
    <row r="3576" spans="1:3">
      <c r="A3576" s="41">
        <v>5575</v>
      </c>
      <c r="B3576" s="41" t="s">
        <v>109</v>
      </c>
      <c r="C3576" s="41">
        <v>186</v>
      </c>
    </row>
    <row r="3577" spans="1:3">
      <c r="A3577" s="41">
        <v>5576</v>
      </c>
      <c r="B3577" s="41" t="s">
        <v>112</v>
      </c>
      <c r="C3577" s="41">
        <v>186</v>
      </c>
    </row>
    <row r="3578" spans="1:3">
      <c r="A3578" s="41">
        <v>5577</v>
      </c>
      <c r="B3578" s="41" t="s">
        <v>110</v>
      </c>
      <c r="C3578" s="41">
        <v>186</v>
      </c>
    </row>
    <row r="3579" spans="1:3">
      <c r="A3579" s="41">
        <v>5578</v>
      </c>
      <c r="B3579" s="41" t="s">
        <v>119</v>
      </c>
      <c r="C3579" s="41">
        <v>139</v>
      </c>
    </row>
    <row r="3580" spans="1:3">
      <c r="A3580" s="41">
        <v>5579</v>
      </c>
      <c r="B3580" s="41" t="s">
        <v>110</v>
      </c>
      <c r="C3580" s="41">
        <v>186</v>
      </c>
    </row>
    <row r="3581" spans="1:3">
      <c r="A3581" s="41">
        <v>5580</v>
      </c>
      <c r="B3581" s="41" t="s">
        <v>117</v>
      </c>
      <c r="C3581" s="41">
        <v>186</v>
      </c>
    </row>
    <row r="3582" spans="1:3">
      <c r="A3582" s="41">
        <v>5581</v>
      </c>
      <c r="B3582" s="41" t="s">
        <v>117</v>
      </c>
      <c r="C3582" s="41">
        <v>186</v>
      </c>
    </row>
    <row r="3583" spans="1:3">
      <c r="A3583" s="41">
        <v>5582</v>
      </c>
      <c r="B3583" s="41" t="s">
        <v>109</v>
      </c>
      <c r="C3583" s="41">
        <v>186</v>
      </c>
    </row>
    <row r="3584" spans="1:3">
      <c r="A3584" s="41">
        <v>5583</v>
      </c>
      <c r="B3584" s="41" t="s">
        <v>112</v>
      </c>
      <c r="C3584" s="41">
        <v>186</v>
      </c>
    </row>
    <row r="3585" spans="1:3">
      <c r="A3585" s="41">
        <v>5584</v>
      </c>
      <c r="B3585" s="41" t="s">
        <v>112</v>
      </c>
      <c r="C3585" s="41">
        <v>186</v>
      </c>
    </row>
    <row r="3586" spans="1:3">
      <c r="A3586" s="41">
        <v>5585</v>
      </c>
      <c r="B3586" s="41" t="s">
        <v>107</v>
      </c>
      <c r="C3586" s="41">
        <v>186</v>
      </c>
    </row>
    <row r="3587" spans="1:3">
      <c r="A3587" s="41">
        <v>5586</v>
      </c>
      <c r="B3587" s="41" t="s">
        <v>114</v>
      </c>
      <c r="C3587" s="41">
        <v>186</v>
      </c>
    </row>
    <row r="3588" spans="1:3">
      <c r="A3588" s="41">
        <v>5587</v>
      </c>
      <c r="B3588" s="41" t="s">
        <v>110</v>
      </c>
      <c r="C3588" s="41">
        <v>186</v>
      </c>
    </row>
    <row r="3589" spans="1:3">
      <c r="A3589" s="41">
        <v>5588</v>
      </c>
      <c r="B3589" s="41" t="s">
        <v>108</v>
      </c>
      <c r="C3589" s="41">
        <v>186</v>
      </c>
    </row>
    <row r="3590" spans="1:3">
      <c r="A3590" s="41">
        <v>5589</v>
      </c>
      <c r="B3590" s="41" t="s">
        <v>108</v>
      </c>
      <c r="C3590" s="41">
        <v>279</v>
      </c>
    </row>
    <row r="3591" spans="1:3">
      <c r="A3591" s="41">
        <v>5590</v>
      </c>
      <c r="B3591" s="41" t="s">
        <v>117</v>
      </c>
      <c r="C3591" s="41">
        <v>186</v>
      </c>
    </row>
    <row r="3592" spans="1:3">
      <c r="A3592" s="41">
        <v>5591</v>
      </c>
      <c r="B3592" s="41" t="s">
        <v>112</v>
      </c>
      <c r="C3592" s="41">
        <v>186</v>
      </c>
    </row>
    <row r="3593" spans="1:3">
      <c r="A3593" s="41">
        <v>5592</v>
      </c>
      <c r="B3593" s="41" t="s">
        <v>112</v>
      </c>
      <c r="C3593" s="41">
        <v>186</v>
      </c>
    </row>
    <row r="3594" spans="1:3">
      <c r="A3594" s="41">
        <v>5593</v>
      </c>
      <c r="B3594" s="41" t="s">
        <v>113</v>
      </c>
      <c r="C3594" s="41">
        <v>186</v>
      </c>
    </row>
    <row r="3595" spans="1:3">
      <c r="A3595" s="41">
        <v>5594</v>
      </c>
      <c r="B3595" s="41" t="s">
        <v>113</v>
      </c>
      <c r="C3595" s="41">
        <v>186</v>
      </c>
    </row>
    <row r="3596" spans="1:3">
      <c r="A3596" s="41">
        <v>5595</v>
      </c>
      <c r="B3596" s="41" t="s">
        <v>113</v>
      </c>
      <c r="C3596" s="41">
        <v>186</v>
      </c>
    </row>
    <row r="3597" spans="1:3">
      <c r="A3597" s="41">
        <v>5596</v>
      </c>
      <c r="B3597" s="41" t="s">
        <v>113</v>
      </c>
      <c r="C3597" s="41">
        <v>186</v>
      </c>
    </row>
    <row r="3598" spans="1:3">
      <c r="A3598" s="41">
        <v>5597</v>
      </c>
      <c r="B3598" s="41" t="s">
        <v>110</v>
      </c>
      <c r="C3598" s="41">
        <v>186</v>
      </c>
    </row>
    <row r="3599" spans="1:3">
      <c r="A3599" s="41">
        <v>5598</v>
      </c>
      <c r="B3599" s="41" t="s">
        <v>112</v>
      </c>
      <c r="C3599" s="41">
        <v>186</v>
      </c>
    </row>
    <row r="3600" spans="1:3">
      <c r="A3600" s="41">
        <v>5599</v>
      </c>
      <c r="B3600" s="41" t="s">
        <v>110</v>
      </c>
      <c r="C3600" s="41">
        <v>186</v>
      </c>
    </row>
    <row r="3601" spans="1:3">
      <c r="A3601" s="41">
        <v>5600</v>
      </c>
      <c r="B3601" s="41" t="s">
        <v>119</v>
      </c>
      <c r="C3601" s="41">
        <v>111</v>
      </c>
    </row>
    <row r="3602" spans="1:3">
      <c r="A3602" s="41">
        <v>5601</v>
      </c>
      <c r="B3602" s="41" t="s">
        <v>111</v>
      </c>
      <c r="C3602" s="41">
        <v>186</v>
      </c>
    </row>
    <row r="3603" spans="1:3">
      <c r="A3603" s="41">
        <v>5602</v>
      </c>
      <c r="B3603" s="41" t="s">
        <v>112</v>
      </c>
      <c r="C3603" s="41">
        <v>186</v>
      </c>
    </row>
    <row r="3604" spans="1:3">
      <c r="A3604" s="41">
        <v>5603</v>
      </c>
      <c r="B3604" s="41" t="s">
        <v>112</v>
      </c>
      <c r="C3604" s="41">
        <v>186</v>
      </c>
    </row>
    <row r="3605" spans="1:3">
      <c r="A3605" s="41">
        <v>5604</v>
      </c>
      <c r="B3605" s="41" t="s">
        <v>109</v>
      </c>
      <c r="C3605" s="41">
        <v>186</v>
      </c>
    </row>
    <row r="3606" spans="1:3">
      <c r="A3606" s="41">
        <v>5605</v>
      </c>
      <c r="B3606" s="41" t="s">
        <v>107</v>
      </c>
      <c r="C3606" s="41">
        <v>186</v>
      </c>
    </row>
    <row r="3607" spans="1:3">
      <c r="A3607" s="41">
        <v>5606</v>
      </c>
      <c r="B3607" s="41" t="s">
        <v>113</v>
      </c>
      <c r="C3607" s="41">
        <v>186</v>
      </c>
    </row>
    <row r="3608" spans="1:3">
      <c r="A3608" s="41">
        <v>5607</v>
      </c>
      <c r="B3608" s="41" t="s">
        <v>113</v>
      </c>
      <c r="C3608" s="41">
        <v>279</v>
      </c>
    </row>
    <row r="3609" spans="1:3">
      <c r="A3609" s="41">
        <v>5608</v>
      </c>
      <c r="B3609" s="41" t="s">
        <v>113</v>
      </c>
      <c r="C3609" s="41">
        <v>279</v>
      </c>
    </row>
    <row r="3610" spans="1:3">
      <c r="A3610" s="41">
        <v>5609</v>
      </c>
      <c r="B3610" s="41" t="s">
        <v>112</v>
      </c>
      <c r="C3610" s="41">
        <v>186</v>
      </c>
    </row>
    <row r="3611" spans="1:3">
      <c r="A3611" s="41">
        <v>5610</v>
      </c>
      <c r="B3611" s="41" t="s">
        <v>117</v>
      </c>
      <c r="C3611" s="41">
        <v>186</v>
      </c>
    </row>
    <row r="3612" spans="1:3">
      <c r="A3612" s="41">
        <v>5611</v>
      </c>
      <c r="B3612" s="41" t="s">
        <v>117</v>
      </c>
      <c r="C3612" s="41">
        <v>186</v>
      </c>
    </row>
    <row r="3613" spans="1:3">
      <c r="A3613" s="41">
        <v>5612</v>
      </c>
      <c r="B3613" s="41" t="s">
        <v>112</v>
      </c>
      <c r="C3613" s="41">
        <v>186</v>
      </c>
    </row>
    <row r="3614" spans="1:3">
      <c r="A3614" s="41">
        <v>5613</v>
      </c>
      <c r="B3614" s="41" t="s">
        <v>112</v>
      </c>
      <c r="C3614" s="41">
        <v>186</v>
      </c>
    </row>
    <row r="3615" spans="1:3">
      <c r="A3615" s="41">
        <v>5614</v>
      </c>
      <c r="B3615" s="41" t="s">
        <v>112</v>
      </c>
      <c r="C3615" s="41">
        <v>186</v>
      </c>
    </row>
    <row r="3616" spans="1:3">
      <c r="A3616" s="41">
        <v>5615</v>
      </c>
      <c r="B3616" s="41" t="s">
        <v>112</v>
      </c>
      <c r="C3616" s="41">
        <v>186</v>
      </c>
    </row>
    <row r="3617" spans="1:3">
      <c r="A3617" s="41">
        <v>5616</v>
      </c>
      <c r="B3617" s="41" t="s">
        <v>112</v>
      </c>
      <c r="C3617" s="41">
        <v>186</v>
      </c>
    </row>
    <row r="3618" spans="1:3">
      <c r="A3618" s="41">
        <v>5617</v>
      </c>
      <c r="B3618" s="41" t="s">
        <v>108</v>
      </c>
      <c r="C3618" s="41">
        <v>372</v>
      </c>
    </row>
    <row r="3619" spans="1:3">
      <c r="A3619" s="41">
        <v>5618</v>
      </c>
      <c r="B3619" s="41" t="s">
        <v>110</v>
      </c>
      <c r="C3619" s="41">
        <v>186</v>
      </c>
    </row>
    <row r="3620" spans="1:3">
      <c r="A3620" s="41">
        <v>5619</v>
      </c>
      <c r="B3620" s="41" t="s">
        <v>112</v>
      </c>
      <c r="C3620" s="41">
        <v>186</v>
      </c>
    </row>
    <row r="3621" spans="1:3">
      <c r="A3621" s="41">
        <v>5620</v>
      </c>
      <c r="B3621" s="41" t="s">
        <v>108</v>
      </c>
      <c r="C3621" s="41">
        <v>186</v>
      </c>
    </row>
    <row r="3622" spans="1:3">
      <c r="A3622" s="41">
        <v>5621</v>
      </c>
      <c r="B3622" s="41" t="s">
        <v>113</v>
      </c>
      <c r="C3622" s="41">
        <v>279</v>
      </c>
    </row>
    <row r="3623" spans="1:3">
      <c r="A3623" s="41">
        <v>5622</v>
      </c>
      <c r="B3623" s="41" t="s">
        <v>109</v>
      </c>
      <c r="C3623" s="41">
        <v>186</v>
      </c>
    </row>
    <row r="3624" spans="1:3">
      <c r="A3624" s="41">
        <v>5623</v>
      </c>
      <c r="B3624" s="41" t="s">
        <v>108</v>
      </c>
      <c r="C3624" s="41">
        <v>279</v>
      </c>
    </row>
    <row r="3625" spans="1:3">
      <c r="A3625" s="41">
        <v>5624</v>
      </c>
      <c r="B3625" s="41" t="s">
        <v>107</v>
      </c>
      <c r="C3625" s="41">
        <v>186</v>
      </c>
    </row>
    <row r="3626" spans="1:3">
      <c r="A3626" s="41">
        <v>5625</v>
      </c>
      <c r="B3626" s="41" t="s">
        <v>108</v>
      </c>
      <c r="C3626" s="41">
        <v>372</v>
      </c>
    </row>
    <row r="3627" spans="1:3">
      <c r="A3627" s="41">
        <v>5626</v>
      </c>
      <c r="B3627" s="41" t="s">
        <v>110</v>
      </c>
      <c r="C3627" s="41">
        <v>186</v>
      </c>
    </row>
    <row r="3628" spans="1:3">
      <c r="A3628" s="41">
        <v>5627</v>
      </c>
      <c r="B3628" s="41" t="s">
        <v>108</v>
      </c>
      <c r="C3628" s="41">
        <v>186</v>
      </c>
    </row>
    <row r="3629" spans="1:3">
      <c r="A3629" s="41">
        <v>5628</v>
      </c>
      <c r="B3629" s="41" t="s">
        <v>110</v>
      </c>
      <c r="C3629" s="41">
        <v>186</v>
      </c>
    </row>
    <row r="3630" spans="1:3">
      <c r="A3630" s="41">
        <v>5629</v>
      </c>
      <c r="B3630" s="41" t="s">
        <v>108</v>
      </c>
      <c r="C3630" s="41">
        <v>279</v>
      </c>
    </row>
    <row r="3631" spans="1:3">
      <c r="A3631" s="41">
        <v>5630</v>
      </c>
      <c r="B3631" s="41" t="s">
        <v>109</v>
      </c>
      <c r="C3631" s="41">
        <v>186</v>
      </c>
    </row>
    <row r="3632" spans="1:3">
      <c r="A3632" s="41">
        <v>5631</v>
      </c>
      <c r="B3632" s="41" t="s">
        <v>110</v>
      </c>
      <c r="C3632" s="41">
        <v>186</v>
      </c>
    </row>
    <row r="3633" spans="1:3">
      <c r="A3633" s="41">
        <v>5632</v>
      </c>
      <c r="B3633" s="41" t="s">
        <v>109</v>
      </c>
      <c r="C3633" s="41">
        <v>186</v>
      </c>
    </row>
    <row r="3634" spans="1:3">
      <c r="A3634" s="41">
        <v>5633</v>
      </c>
      <c r="B3634" s="41" t="s">
        <v>109</v>
      </c>
      <c r="C3634" s="41">
        <v>186</v>
      </c>
    </row>
    <row r="3635" spans="1:3">
      <c r="A3635" s="41">
        <v>5634</v>
      </c>
      <c r="B3635" s="41" t="s">
        <v>117</v>
      </c>
      <c r="C3635" s="41">
        <v>186</v>
      </c>
    </row>
    <row r="3636" spans="1:3">
      <c r="A3636" s="41">
        <v>5635</v>
      </c>
      <c r="B3636" s="41" t="s">
        <v>117</v>
      </c>
      <c r="C3636" s="41">
        <v>186</v>
      </c>
    </row>
    <row r="3637" spans="1:3">
      <c r="A3637" s="41">
        <v>5636</v>
      </c>
      <c r="B3637" s="41" t="s">
        <v>111</v>
      </c>
      <c r="C3637" s="41">
        <v>186</v>
      </c>
    </row>
    <row r="3638" spans="1:3">
      <c r="A3638" s="41">
        <v>5637</v>
      </c>
      <c r="B3638" s="41" t="s">
        <v>112</v>
      </c>
      <c r="C3638" s="41">
        <v>186</v>
      </c>
    </row>
    <row r="3639" spans="1:3">
      <c r="A3639" s="41">
        <v>5638</v>
      </c>
      <c r="B3639" s="41" t="s">
        <v>112</v>
      </c>
      <c r="C3639" s="41">
        <v>186</v>
      </c>
    </row>
    <row r="3640" spans="1:3">
      <c r="A3640" s="41">
        <v>5639</v>
      </c>
      <c r="B3640" s="41" t="s">
        <v>112</v>
      </c>
      <c r="C3640" s="41">
        <v>186</v>
      </c>
    </row>
    <row r="3641" spans="1:3">
      <c r="A3641" s="41">
        <v>5640</v>
      </c>
      <c r="B3641" s="41" t="s">
        <v>115</v>
      </c>
      <c r="C3641" s="41">
        <v>186</v>
      </c>
    </row>
    <row r="3642" spans="1:3">
      <c r="A3642" s="41">
        <v>5641</v>
      </c>
      <c r="B3642" s="41" t="s">
        <v>113</v>
      </c>
      <c r="C3642" s="41">
        <v>186</v>
      </c>
    </row>
    <row r="3643" spans="1:3">
      <c r="A3643" s="41">
        <v>5642</v>
      </c>
      <c r="B3643" s="41" t="s">
        <v>113</v>
      </c>
      <c r="C3643" s="41">
        <v>186</v>
      </c>
    </row>
    <row r="3644" spans="1:3">
      <c r="A3644" s="41">
        <v>5643</v>
      </c>
      <c r="B3644" s="41" t="s">
        <v>110</v>
      </c>
      <c r="C3644" s="41">
        <v>186</v>
      </c>
    </row>
    <row r="3645" spans="1:3">
      <c r="A3645" s="41">
        <v>5644</v>
      </c>
      <c r="B3645" s="41" t="s">
        <v>108</v>
      </c>
      <c r="C3645" s="41">
        <v>120</v>
      </c>
    </row>
    <row r="3646" spans="1:3">
      <c r="A3646" s="41">
        <v>5645</v>
      </c>
      <c r="B3646" s="41" t="s">
        <v>117</v>
      </c>
      <c r="C3646" s="41">
        <v>186</v>
      </c>
    </row>
    <row r="3647" spans="1:3">
      <c r="A3647" s="41">
        <v>5646</v>
      </c>
      <c r="B3647" s="41" t="s">
        <v>112</v>
      </c>
      <c r="C3647" s="41">
        <v>186</v>
      </c>
    </row>
    <row r="3648" spans="1:3">
      <c r="A3648" s="41">
        <v>5647</v>
      </c>
      <c r="B3648" s="41" t="s">
        <v>113</v>
      </c>
      <c r="C3648" s="41">
        <v>279</v>
      </c>
    </row>
    <row r="3649" spans="1:3">
      <c r="A3649" s="41">
        <v>5648</v>
      </c>
      <c r="B3649" s="41" t="s">
        <v>108</v>
      </c>
      <c r="C3649" s="41">
        <v>372</v>
      </c>
    </row>
    <row r="3650" spans="1:3">
      <c r="A3650" s="41">
        <v>5649</v>
      </c>
      <c r="B3650" s="41" t="s">
        <v>113</v>
      </c>
      <c r="C3650" s="41">
        <v>279</v>
      </c>
    </row>
    <row r="3651" spans="1:3">
      <c r="A3651" s="41">
        <v>5650</v>
      </c>
      <c r="B3651" s="41" t="s">
        <v>110</v>
      </c>
      <c r="C3651" s="41">
        <v>186</v>
      </c>
    </row>
    <row r="3652" spans="1:3">
      <c r="A3652" s="41">
        <v>5651</v>
      </c>
      <c r="B3652" s="41" t="s">
        <v>107</v>
      </c>
      <c r="C3652" s="41">
        <v>186</v>
      </c>
    </row>
    <row r="3653" spans="1:3">
      <c r="A3653" s="41">
        <v>5652</v>
      </c>
      <c r="B3653" s="41" t="s">
        <v>111</v>
      </c>
      <c r="C3653" s="41">
        <v>186</v>
      </c>
    </row>
    <row r="3654" spans="1:3">
      <c r="A3654" s="41">
        <v>5653</v>
      </c>
      <c r="B3654" s="41" t="s">
        <v>111</v>
      </c>
      <c r="C3654" s="41">
        <v>186</v>
      </c>
    </row>
    <row r="3655" spans="1:3">
      <c r="A3655" s="41">
        <v>5654</v>
      </c>
      <c r="B3655" s="41" t="s">
        <v>110</v>
      </c>
      <c r="C3655" s="41">
        <v>186</v>
      </c>
    </row>
    <row r="3656" spans="1:3">
      <c r="A3656" s="41">
        <v>5655</v>
      </c>
      <c r="B3656" s="41" t="s">
        <v>109</v>
      </c>
      <c r="C3656" s="41">
        <v>186</v>
      </c>
    </row>
    <row r="3657" spans="1:3">
      <c r="A3657" s="41">
        <v>5656</v>
      </c>
      <c r="B3657" s="41" t="s">
        <v>108</v>
      </c>
      <c r="C3657" s="41">
        <v>279</v>
      </c>
    </row>
    <row r="3658" spans="1:3">
      <c r="A3658" s="41">
        <v>5657</v>
      </c>
      <c r="B3658" s="41" t="s">
        <v>108</v>
      </c>
      <c r="C3658" s="41">
        <v>372</v>
      </c>
    </row>
    <row r="3659" spans="1:3">
      <c r="A3659" s="41">
        <v>5658</v>
      </c>
      <c r="B3659" s="41" t="s">
        <v>110</v>
      </c>
      <c r="C3659" s="41">
        <v>186</v>
      </c>
    </row>
    <row r="3660" spans="1:3">
      <c r="A3660" s="41">
        <v>5659</v>
      </c>
      <c r="B3660" s="41" t="s">
        <v>117</v>
      </c>
      <c r="C3660" s="41">
        <v>186</v>
      </c>
    </row>
    <row r="3661" spans="1:3">
      <c r="A3661" s="41">
        <v>5660</v>
      </c>
      <c r="B3661" s="41" t="s">
        <v>112</v>
      </c>
      <c r="C3661" s="41">
        <v>186</v>
      </c>
    </row>
    <row r="3662" spans="1:3">
      <c r="A3662" s="41">
        <v>5661</v>
      </c>
      <c r="B3662" s="41" t="s">
        <v>123</v>
      </c>
      <c r="C3662" s="41">
        <v>186</v>
      </c>
    </row>
    <row r="3663" spans="1:3">
      <c r="A3663" s="41">
        <v>5662</v>
      </c>
      <c r="B3663" s="41" t="s">
        <v>108</v>
      </c>
      <c r="C3663" s="41">
        <v>186</v>
      </c>
    </row>
    <row r="3664" spans="1:3">
      <c r="A3664" s="41">
        <v>5663</v>
      </c>
      <c r="B3664" s="41" t="s">
        <v>108</v>
      </c>
      <c r="C3664" s="41">
        <v>186</v>
      </c>
    </row>
    <row r="3665" spans="1:3">
      <c r="A3665" s="41">
        <v>5664</v>
      </c>
      <c r="B3665" s="41" t="s">
        <v>108</v>
      </c>
      <c r="C3665" s="41">
        <v>186</v>
      </c>
    </row>
    <row r="3666" spans="1:3">
      <c r="A3666" s="41">
        <v>5665</v>
      </c>
      <c r="B3666" s="41" t="s">
        <v>108</v>
      </c>
      <c r="C3666" s="41">
        <v>186</v>
      </c>
    </row>
    <row r="3667" spans="1:3">
      <c r="A3667" s="41">
        <v>5666</v>
      </c>
      <c r="B3667" s="41" t="s">
        <v>110</v>
      </c>
      <c r="C3667" s="41">
        <v>186</v>
      </c>
    </row>
    <row r="3668" spans="1:3">
      <c r="A3668" s="41">
        <v>5667</v>
      </c>
      <c r="B3668" s="41" t="s">
        <v>109</v>
      </c>
      <c r="C3668" s="41">
        <v>186</v>
      </c>
    </row>
    <row r="3669" spans="1:3">
      <c r="A3669" s="41">
        <v>5668</v>
      </c>
      <c r="B3669" s="41" t="s">
        <v>112</v>
      </c>
      <c r="C3669" s="41">
        <v>186</v>
      </c>
    </row>
    <row r="3670" spans="1:3">
      <c r="A3670" s="41">
        <v>5669</v>
      </c>
      <c r="B3670" s="41" t="s">
        <v>112</v>
      </c>
      <c r="C3670" s="41">
        <v>186</v>
      </c>
    </row>
    <row r="3671" spans="1:3">
      <c r="A3671" s="41">
        <v>5670</v>
      </c>
      <c r="B3671" s="41" t="s">
        <v>108</v>
      </c>
      <c r="C3671" s="41">
        <v>372</v>
      </c>
    </row>
    <row r="3672" spans="1:3">
      <c r="A3672" s="41">
        <v>5671</v>
      </c>
      <c r="B3672" s="41" t="s">
        <v>110</v>
      </c>
      <c r="C3672" s="41">
        <v>186</v>
      </c>
    </row>
    <row r="3673" spans="1:3">
      <c r="A3673" s="41">
        <v>5672</v>
      </c>
      <c r="B3673" s="41" t="s">
        <v>112</v>
      </c>
      <c r="C3673" s="41">
        <v>186</v>
      </c>
    </row>
    <row r="3674" spans="1:3">
      <c r="A3674" s="41">
        <v>5673</v>
      </c>
      <c r="B3674" s="41" t="s">
        <v>110</v>
      </c>
      <c r="C3674" s="41">
        <v>186</v>
      </c>
    </row>
    <row r="3675" spans="1:3">
      <c r="A3675" s="41">
        <v>5674</v>
      </c>
      <c r="B3675" s="41" t="s">
        <v>119</v>
      </c>
      <c r="C3675" s="41">
        <v>111</v>
      </c>
    </row>
    <row r="3676" spans="1:3">
      <c r="A3676" s="41">
        <v>5675</v>
      </c>
      <c r="B3676" s="41" t="s">
        <v>119</v>
      </c>
      <c r="C3676" s="41">
        <v>111</v>
      </c>
    </row>
    <row r="3677" spans="1:3">
      <c r="A3677" s="41">
        <v>5676</v>
      </c>
      <c r="B3677" s="41" t="s">
        <v>112</v>
      </c>
      <c r="C3677" s="41">
        <v>186</v>
      </c>
    </row>
    <row r="3678" spans="1:3">
      <c r="A3678" s="41">
        <v>5677</v>
      </c>
      <c r="B3678" s="41" t="s">
        <v>112</v>
      </c>
      <c r="C3678" s="41">
        <v>186</v>
      </c>
    </row>
    <row r="3679" spans="1:3">
      <c r="A3679" s="41">
        <v>5678</v>
      </c>
      <c r="B3679" s="41" t="s">
        <v>114</v>
      </c>
      <c r="C3679" s="41">
        <v>186</v>
      </c>
    </row>
    <row r="3680" spans="1:3">
      <c r="A3680" s="41">
        <v>5679</v>
      </c>
      <c r="B3680" s="41" t="s">
        <v>108</v>
      </c>
      <c r="C3680" s="41">
        <v>372</v>
      </c>
    </row>
    <row r="3681" spans="1:3">
      <c r="A3681" s="41">
        <v>5680</v>
      </c>
      <c r="B3681" s="41" t="s">
        <v>110</v>
      </c>
      <c r="C3681" s="41">
        <v>186</v>
      </c>
    </row>
    <row r="3682" spans="1:3">
      <c r="A3682" s="41">
        <v>5681</v>
      </c>
      <c r="B3682" s="41" t="s">
        <v>117</v>
      </c>
      <c r="C3682" s="41">
        <v>186</v>
      </c>
    </row>
    <row r="3683" spans="1:3">
      <c r="A3683" s="41">
        <v>5682</v>
      </c>
      <c r="B3683" s="41" t="s">
        <v>112</v>
      </c>
      <c r="C3683" s="41">
        <v>186</v>
      </c>
    </row>
    <row r="3684" spans="1:3">
      <c r="A3684" s="41">
        <v>5683</v>
      </c>
      <c r="B3684" s="41" t="s">
        <v>107</v>
      </c>
      <c r="C3684" s="41">
        <v>186</v>
      </c>
    </row>
    <row r="3685" spans="1:3">
      <c r="A3685" s="41">
        <v>5684</v>
      </c>
      <c r="B3685" s="41" t="s">
        <v>114</v>
      </c>
      <c r="C3685" s="41">
        <v>186</v>
      </c>
    </row>
    <row r="3686" spans="1:3">
      <c r="A3686" s="41">
        <v>5685</v>
      </c>
      <c r="B3686" s="41" t="s">
        <v>108</v>
      </c>
      <c r="C3686" s="41">
        <v>300</v>
      </c>
    </row>
    <row r="3687" spans="1:3">
      <c r="A3687" s="41">
        <v>5686</v>
      </c>
      <c r="B3687" s="41" t="s">
        <v>109</v>
      </c>
      <c r="C3687" s="41">
        <v>186</v>
      </c>
    </row>
    <row r="3688" spans="1:3">
      <c r="A3688" s="41">
        <v>5687</v>
      </c>
      <c r="B3688" s="41" t="s">
        <v>108</v>
      </c>
      <c r="C3688" s="41">
        <v>186</v>
      </c>
    </row>
    <row r="3689" spans="1:3">
      <c r="A3689" s="41">
        <v>5688</v>
      </c>
      <c r="B3689" s="41" t="s">
        <v>110</v>
      </c>
      <c r="C3689" s="41">
        <v>186</v>
      </c>
    </row>
    <row r="3690" spans="1:3">
      <c r="A3690" s="41">
        <v>5689</v>
      </c>
      <c r="B3690" s="41" t="s">
        <v>117</v>
      </c>
      <c r="C3690" s="41">
        <v>186</v>
      </c>
    </row>
    <row r="3691" spans="1:3">
      <c r="A3691" s="41">
        <v>5690</v>
      </c>
      <c r="B3691" s="41" t="s">
        <v>117</v>
      </c>
      <c r="C3691" s="41">
        <v>186</v>
      </c>
    </row>
    <row r="3692" spans="1:3">
      <c r="A3692" s="41">
        <v>5691</v>
      </c>
      <c r="B3692" s="41" t="s">
        <v>112</v>
      </c>
      <c r="C3692" s="41">
        <v>186</v>
      </c>
    </row>
    <row r="3693" spans="1:3">
      <c r="A3693" s="41">
        <v>5692</v>
      </c>
      <c r="B3693" s="41" t="s">
        <v>112</v>
      </c>
      <c r="C3693" s="41">
        <v>186</v>
      </c>
    </row>
    <row r="3694" spans="1:3">
      <c r="A3694" s="41">
        <v>5693</v>
      </c>
      <c r="B3694" s="41" t="s">
        <v>123</v>
      </c>
      <c r="C3694" s="41">
        <v>186</v>
      </c>
    </row>
    <row r="3695" spans="1:3">
      <c r="A3695" s="41">
        <v>5694</v>
      </c>
      <c r="B3695" s="41" t="s">
        <v>115</v>
      </c>
      <c r="C3695" s="41">
        <v>186</v>
      </c>
    </row>
    <row r="3696" spans="1:3">
      <c r="A3696" s="41">
        <v>5695</v>
      </c>
      <c r="B3696" s="41" t="s">
        <v>115</v>
      </c>
      <c r="C3696" s="41">
        <v>186</v>
      </c>
    </row>
    <row r="3697" spans="1:3">
      <c r="A3697" s="41">
        <v>5696</v>
      </c>
      <c r="B3697" s="41" t="s">
        <v>114</v>
      </c>
      <c r="C3697" s="41">
        <v>186</v>
      </c>
    </row>
    <row r="3698" spans="1:3">
      <c r="A3698" s="41">
        <v>5697</v>
      </c>
      <c r="B3698" s="41" t="s">
        <v>114</v>
      </c>
      <c r="C3698" s="41">
        <v>186</v>
      </c>
    </row>
    <row r="3699" spans="1:3">
      <c r="A3699" s="41">
        <v>5698</v>
      </c>
      <c r="B3699" s="41" t="s">
        <v>108</v>
      </c>
      <c r="C3699" s="41">
        <v>372</v>
      </c>
    </row>
    <row r="3700" spans="1:3">
      <c r="A3700" s="41">
        <v>5699</v>
      </c>
      <c r="B3700" s="41" t="s">
        <v>110</v>
      </c>
      <c r="C3700" s="41">
        <v>186</v>
      </c>
    </row>
    <row r="3701" spans="1:3">
      <c r="A3701" s="41">
        <v>5700</v>
      </c>
      <c r="B3701" s="41" t="s">
        <v>107</v>
      </c>
      <c r="C3701" s="41">
        <v>186</v>
      </c>
    </row>
    <row r="3702" spans="1:3">
      <c r="A3702" s="41">
        <v>5701</v>
      </c>
      <c r="B3702" s="41" t="s">
        <v>112</v>
      </c>
      <c r="C3702" s="41">
        <v>186</v>
      </c>
    </row>
    <row r="3703" spans="1:3">
      <c r="A3703" s="41">
        <v>5702</v>
      </c>
      <c r="B3703" s="41" t="s">
        <v>108</v>
      </c>
      <c r="C3703" s="41">
        <v>372</v>
      </c>
    </row>
    <row r="3704" spans="1:3">
      <c r="A3704" s="41">
        <v>5703</v>
      </c>
      <c r="B3704" s="41" t="s">
        <v>110</v>
      </c>
      <c r="C3704" s="41">
        <v>186</v>
      </c>
    </row>
    <row r="3705" spans="1:3">
      <c r="A3705" s="41">
        <v>5704</v>
      </c>
      <c r="B3705" s="41" t="s">
        <v>109</v>
      </c>
      <c r="C3705" s="41">
        <v>186</v>
      </c>
    </row>
    <row r="3706" spans="1:3">
      <c r="A3706" s="41">
        <v>5705</v>
      </c>
      <c r="B3706" s="41" t="s">
        <v>123</v>
      </c>
      <c r="C3706" s="41">
        <v>186</v>
      </c>
    </row>
    <row r="3707" spans="1:3">
      <c r="A3707" s="41">
        <v>5706</v>
      </c>
      <c r="B3707" s="41" t="s">
        <v>114</v>
      </c>
      <c r="C3707" s="41">
        <v>186</v>
      </c>
    </row>
    <row r="3708" spans="1:3">
      <c r="A3708" s="41">
        <v>5707</v>
      </c>
      <c r="B3708" s="41" t="s">
        <v>113</v>
      </c>
      <c r="C3708" s="41">
        <v>372</v>
      </c>
    </row>
    <row r="3709" spans="1:3">
      <c r="A3709" s="41">
        <v>5708</v>
      </c>
      <c r="B3709" s="41" t="s">
        <v>108</v>
      </c>
      <c r="C3709" s="41">
        <v>279</v>
      </c>
    </row>
    <row r="3710" spans="1:3">
      <c r="A3710" s="41">
        <v>5709</v>
      </c>
      <c r="B3710" s="41" t="s">
        <v>108</v>
      </c>
      <c r="C3710" s="41">
        <v>372</v>
      </c>
    </row>
    <row r="3711" spans="1:3">
      <c r="A3711" s="41">
        <v>5710</v>
      </c>
      <c r="B3711" s="41" t="s">
        <v>113</v>
      </c>
      <c r="C3711" s="41">
        <v>279</v>
      </c>
    </row>
    <row r="3712" spans="1:3">
      <c r="A3712" s="41">
        <v>5711</v>
      </c>
      <c r="B3712" s="41" t="s">
        <v>113</v>
      </c>
      <c r="C3712" s="41">
        <v>279</v>
      </c>
    </row>
    <row r="3713" spans="1:3">
      <c r="A3713" s="41">
        <v>5712</v>
      </c>
      <c r="B3713" s="41" t="s">
        <v>110</v>
      </c>
      <c r="C3713" s="41">
        <v>186</v>
      </c>
    </row>
    <row r="3714" spans="1:3">
      <c r="A3714" s="41">
        <v>5713</v>
      </c>
      <c r="B3714" s="41" t="s">
        <v>110</v>
      </c>
      <c r="C3714" s="41">
        <v>186</v>
      </c>
    </row>
    <row r="3715" spans="1:3">
      <c r="A3715" s="41">
        <v>5714</v>
      </c>
      <c r="B3715" s="41" t="s">
        <v>110</v>
      </c>
      <c r="C3715" s="41">
        <v>186</v>
      </c>
    </row>
    <row r="3716" spans="1:3">
      <c r="A3716" s="41">
        <v>5715</v>
      </c>
      <c r="B3716" s="41" t="s">
        <v>113</v>
      </c>
      <c r="C3716" s="41">
        <v>372</v>
      </c>
    </row>
    <row r="3717" spans="1:3">
      <c r="A3717" s="41">
        <v>5716</v>
      </c>
      <c r="B3717" s="41" t="s">
        <v>113</v>
      </c>
      <c r="C3717" s="41">
        <v>186</v>
      </c>
    </row>
    <row r="3718" spans="1:3">
      <c r="A3718" s="41">
        <v>5717</v>
      </c>
      <c r="B3718" s="41" t="s">
        <v>112</v>
      </c>
      <c r="C3718" s="41">
        <v>186</v>
      </c>
    </row>
    <row r="3719" spans="1:3">
      <c r="A3719" s="41">
        <v>5718</v>
      </c>
      <c r="B3719" s="41" t="s">
        <v>112</v>
      </c>
      <c r="C3719" s="41">
        <v>186</v>
      </c>
    </row>
    <row r="3720" spans="1:3">
      <c r="A3720" s="41">
        <v>5719</v>
      </c>
      <c r="B3720" s="41" t="s">
        <v>112</v>
      </c>
      <c r="C3720" s="41">
        <v>186</v>
      </c>
    </row>
    <row r="3721" spans="1:3">
      <c r="A3721" s="41">
        <v>5720</v>
      </c>
      <c r="B3721" s="41" t="s">
        <v>112</v>
      </c>
      <c r="C3721" s="41">
        <v>186</v>
      </c>
    </row>
    <row r="3722" spans="1:3">
      <c r="A3722" s="41">
        <v>5721</v>
      </c>
      <c r="B3722" s="41" t="s">
        <v>123</v>
      </c>
      <c r="C3722" s="41">
        <v>186</v>
      </c>
    </row>
    <row r="3723" spans="1:3">
      <c r="A3723" s="41">
        <v>5722</v>
      </c>
      <c r="B3723" s="41" t="s">
        <v>107</v>
      </c>
      <c r="C3723" s="41">
        <v>186</v>
      </c>
    </row>
    <row r="3724" spans="1:3">
      <c r="A3724" s="41">
        <v>5723</v>
      </c>
      <c r="B3724" s="41" t="s">
        <v>112</v>
      </c>
      <c r="C3724" s="41">
        <v>186</v>
      </c>
    </row>
    <row r="3725" spans="1:3">
      <c r="A3725" s="41">
        <v>5724</v>
      </c>
      <c r="B3725" s="41" t="s">
        <v>112</v>
      </c>
      <c r="C3725" s="41">
        <v>186</v>
      </c>
    </row>
    <row r="3726" spans="1:3">
      <c r="A3726" s="41">
        <v>5725</v>
      </c>
      <c r="B3726" s="41" t="s">
        <v>123</v>
      </c>
      <c r="C3726" s="41">
        <v>186</v>
      </c>
    </row>
    <row r="3727" spans="1:3">
      <c r="A3727" s="41">
        <v>5726</v>
      </c>
      <c r="B3727" s="41" t="s">
        <v>110</v>
      </c>
      <c r="C3727" s="41">
        <v>186</v>
      </c>
    </row>
    <row r="3728" spans="1:3">
      <c r="A3728" s="41">
        <v>5727</v>
      </c>
      <c r="B3728" s="41" t="s">
        <v>109</v>
      </c>
      <c r="C3728" s="41">
        <v>186</v>
      </c>
    </row>
    <row r="3729" spans="1:3">
      <c r="A3729" s="41">
        <v>5728</v>
      </c>
      <c r="B3729" s="41" t="s">
        <v>117</v>
      </c>
      <c r="C3729" s="41">
        <v>186</v>
      </c>
    </row>
    <row r="3730" spans="1:3">
      <c r="A3730" s="41">
        <v>5729</v>
      </c>
      <c r="B3730" s="41" t="s">
        <v>117</v>
      </c>
      <c r="C3730" s="41">
        <v>186</v>
      </c>
    </row>
    <row r="3731" spans="1:3">
      <c r="A3731" s="41">
        <v>5730</v>
      </c>
      <c r="B3731" s="41" t="s">
        <v>112</v>
      </c>
      <c r="C3731" s="41">
        <v>186</v>
      </c>
    </row>
    <row r="3732" spans="1:3">
      <c r="A3732" s="41">
        <v>5731</v>
      </c>
      <c r="B3732" s="41" t="s">
        <v>112</v>
      </c>
      <c r="C3732" s="41">
        <v>186</v>
      </c>
    </row>
    <row r="3733" spans="1:3">
      <c r="A3733" s="41">
        <v>5732</v>
      </c>
      <c r="B3733" s="41" t="s">
        <v>114</v>
      </c>
      <c r="C3733" s="41">
        <v>186</v>
      </c>
    </row>
    <row r="3734" spans="1:3">
      <c r="A3734" s="41">
        <v>5733</v>
      </c>
      <c r="B3734" s="41" t="s">
        <v>108</v>
      </c>
      <c r="C3734" s="41">
        <v>150</v>
      </c>
    </row>
    <row r="3735" spans="1:3">
      <c r="A3735" s="41">
        <v>5734</v>
      </c>
      <c r="B3735" s="41" t="s">
        <v>110</v>
      </c>
      <c r="C3735" s="41">
        <v>100</v>
      </c>
    </row>
    <row r="3736" spans="1:3">
      <c r="A3736" s="41">
        <v>5735</v>
      </c>
      <c r="B3736" s="41" t="s">
        <v>108</v>
      </c>
      <c r="C3736" s="41">
        <v>372</v>
      </c>
    </row>
    <row r="3737" spans="1:3">
      <c r="A3737" s="41">
        <v>5736</v>
      </c>
      <c r="B3737" s="41" t="s">
        <v>108</v>
      </c>
      <c r="C3737" s="41">
        <v>372</v>
      </c>
    </row>
    <row r="3738" spans="1:3">
      <c r="A3738" s="41">
        <v>5737</v>
      </c>
      <c r="B3738" s="41" t="s">
        <v>108</v>
      </c>
      <c r="C3738" s="41">
        <v>372</v>
      </c>
    </row>
    <row r="3739" spans="1:3">
      <c r="A3739" s="41">
        <v>5738</v>
      </c>
      <c r="B3739" s="41" t="s">
        <v>110</v>
      </c>
      <c r="C3739" s="41">
        <v>186</v>
      </c>
    </row>
    <row r="3740" spans="1:3">
      <c r="A3740" s="41">
        <v>5739</v>
      </c>
      <c r="B3740" s="41" t="s">
        <v>114</v>
      </c>
      <c r="C3740" s="41">
        <v>186</v>
      </c>
    </row>
    <row r="3741" spans="1:3">
      <c r="A3741" s="41">
        <v>5740</v>
      </c>
      <c r="B3741" s="41" t="s">
        <v>107</v>
      </c>
      <c r="C3741" s="41">
        <v>186</v>
      </c>
    </row>
    <row r="3742" spans="1:3">
      <c r="A3742" s="41">
        <v>5741</v>
      </c>
      <c r="B3742" s="41" t="s">
        <v>107</v>
      </c>
      <c r="C3742" s="41">
        <v>186</v>
      </c>
    </row>
    <row r="3743" spans="1:3">
      <c r="A3743" s="41">
        <v>5742</v>
      </c>
      <c r="B3743" s="41" t="s">
        <v>108</v>
      </c>
      <c r="C3743" s="41">
        <v>186</v>
      </c>
    </row>
    <row r="3744" spans="1:3">
      <c r="A3744" s="41">
        <v>5743</v>
      </c>
      <c r="B3744" s="41" t="s">
        <v>108</v>
      </c>
      <c r="C3744" s="41">
        <v>279</v>
      </c>
    </row>
    <row r="3745" spans="1:3">
      <c r="A3745" s="41">
        <v>5744</v>
      </c>
      <c r="B3745" s="41" t="s">
        <v>108</v>
      </c>
      <c r="C3745" s="41">
        <v>372</v>
      </c>
    </row>
    <row r="3746" spans="1:3">
      <c r="A3746" s="41">
        <v>5745</v>
      </c>
      <c r="B3746" s="41" t="s">
        <v>110</v>
      </c>
      <c r="C3746" s="41">
        <v>186</v>
      </c>
    </row>
    <row r="3747" spans="1:3">
      <c r="A3747" s="41">
        <v>5746</v>
      </c>
      <c r="B3747" s="41" t="s">
        <v>114</v>
      </c>
      <c r="C3747" s="41">
        <v>186</v>
      </c>
    </row>
    <row r="3748" spans="1:3">
      <c r="A3748" s="41">
        <v>5747</v>
      </c>
      <c r="B3748" s="41" t="s">
        <v>114</v>
      </c>
      <c r="C3748" s="41">
        <v>186</v>
      </c>
    </row>
    <row r="3749" spans="1:3">
      <c r="A3749" s="41">
        <v>5748</v>
      </c>
      <c r="B3749" s="41" t="s">
        <v>112</v>
      </c>
      <c r="C3749" s="41">
        <v>186</v>
      </c>
    </row>
    <row r="3750" spans="1:3">
      <c r="A3750" s="41">
        <v>5749</v>
      </c>
      <c r="B3750" s="41" t="s">
        <v>112</v>
      </c>
      <c r="C3750" s="41">
        <v>186</v>
      </c>
    </row>
    <row r="3751" spans="1:3">
      <c r="A3751" s="41">
        <v>5750</v>
      </c>
      <c r="B3751" s="41" t="s">
        <v>107</v>
      </c>
      <c r="C3751" s="41">
        <v>186</v>
      </c>
    </row>
    <row r="3752" spans="1:3">
      <c r="A3752" s="41">
        <v>5751</v>
      </c>
      <c r="B3752" s="41" t="s">
        <v>107</v>
      </c>
      <c r="C3752" s="41">
        <v>186</v>
      </c>
    </row>
    <row r="3753" spans="1:3">
      <c r="A3753" s="41">
        <v>5752</v>
      </c>
      <c r="B3753" s="41" t="s">
        <v>108</v>
      </c>
      <c r="C3753" s="41">
        <v>372</v>
      </c>
    </row>
    <row r="3754" spans="1:3">
      <c r="A3754" s="41">
        <v>5753</v>
      </c>
      <c r="B3754" s="41" t="s">
        <v>117</v>
      </c>
      <c r="C3754" s="41">
        <v>186</v>
      </c>
    </row>
    <row r="3755" spans="1:3">
      <c r="A3755" s="41">
        <v>5754</v>
      </c>
      <c r="B3755" s="41" t="s">
        <v>111</v>
      </c>
      <c r="C3755" s="41">
        <v>186</v>
      </c>
    </row>
    <row r="3756" spans="1:3">
      <c r="A3756" s="41">
        <v>5755</v>
      </c>
      <c r="B3756" s="41" t="s">
        <v>111</v>
      </c>
      <c r="C3756" s="41">
        <v>186</v>
      </c>
    </row>
    <row r="3757" spans="1:3">
      <c r="A3757" s="41">
        <v>5756</v>
      </c>
      <c r="B3757" s="41" t="s">
        <v>112</v>
      </c>
      <c r="C3757" s="41">
        <v>186</v>
      </c>
    </row>
    <row r="3758" spans="1:3">
      <c r="A3758" s="41">
        <v>5757</v>
      </c>
      <c r="B3758" s="41" t="s">
        <v>112</v>
      </c>
      <c r="C3758" s="41">
        <v>186</v>
      </c>
    </row>
    <row r="3759" spans="1:3">
      <c r="A3759" s="41">
        <v>5758</v>
      </c>
      <c r="B3759" s="41" t="s">
        <v>107</v>
      </c>
      <c r="C3759" s="41">
        <v>186</v>
      </c>
    </row>
    <row r="3760" spans="1:3">
      <c r="A3760" s="41">
        <v>5759</v>
      </c>
      <c r="B3760" s="41" t="s">
        <v>107</v>
      </c>
      <c r="C3760" s="41">
        <v>186</v>
      </c>
    </row>
    <row r="3761" spans="1:3">
      <c r="A3761" s="41">
        <v>5760</v>
      </c>
      <c r="B3761" s="41" t="s">
        <v>108</v>
      </c>
      <c r="C3761" s="41">
        <v>186</v>
      </c>
    </row>
    <row r="3762" spans="1:3">
      <c r="A3762" s="41">
        <v>5761</v>
      </c>
      <c r="B3762" s="41" t="s">
        <v>113</v>
      </c>
      <c r="C3762" s="41">
        <v>279</v>
      </c>
    </row>
    <row r="3763" spans="1:3">
      <c r="A3763" s="41">
        <v>5762</v>
      </c>
      <c r="B3763" s="41" t="s">
        <v>110</v>
      </c>
      <c r="C3763" s="41">
        <v>186</v>
      </c>
    </row>
    <row r="3764" spans="1:3">
      <c r="A3764" s="41">
        <v>5763</v>
      </c>
      <c r="B3764" s="41" t="s">
        <v>114</v>
      </c>
      <c r="C3764" s="41">
        <v>186</v>
      </c>
    </row>
    <row r="3765" spans="1:3">
      <c r="A3765" s="41">
        <v>5764</v>
      </c>
      <c r="B3765" s="41" t="s">
        <v>112</v>
      </c>
      <c r="C3765" s="41">
        <v>186</v>
      </c>
    </row>
    <row r="3766" spans="1:3">
      <c r="A3766" s="41">
        <v>5765</v>
      </c>
      <c r="B3766" s="41" t="s">
        <v>110</v>
      </c>
      <c r="C3766" s="41">
        <v>186</v>
      </c>
    </row>
    <row r="3767" spans="1:3">
      <c r="A3767" s="41">
        <v>5766</v>
      </c>
      <c r="B3767" s="41" t="s">
        <v>117</v>
      </c>
      <c r="C3767" s="41">
        <v>186</v>
      </c>
    </row>
    <row r="3768" spans="1:3">
      <c r="A3768" s="41">
        <v>5767</v>
      </c>
      <c r="B3768" s="41" t="s">
        <v>117</v>
      </c>
      <c r="C3768" s="41">
        <v>186</v>
      </c>
    </row>
    <row r="3769" spans="1:3">
      <c r="A3769" s="41">
        <v>5768</v>
      </c>
      <c r="B3769" s="41" t="s">
        <v>109</v>
      </c>
      <c r="C3769" s="41">
        <v>186</v>
      </c>
    </row>
    <row r="3770" spans="1:3">
      <c r="A3770" s="41">
        <v>5769</v>
      </c>
      <c r="B3770" s="41" t="s">
        <v>112</v>
      </c>
      <c r="C3770" s="41">
        <v>186</v>
      </c>
    </row>
    <row r="3771" spans="1:3">
      <c r="A3771" s="41">
        <v>5770</v>
      </c>
      <c r="B3771" s="41" t="s">
        <v>115</v>
      </c>
      <c r="C3771" s="41">
        <v>186</v>
      </c>
    </row>
    <row r="3772" spans="1:3">
      <c r="A3772" s="41">
        <v>5771</v>
      </c>
      <c r="B3772" s="41" t="s">
        <v>114</v>
      </c>
      <c r="C3772" s="41">
        <v>186</v>
      </c>
    </row>
    <row r="3773" spans="1:3">
      <c r="A3773" s="41">
        <v>5772</v>
      </c>
      <c r="B3773" s="41" t="s">
        <v>113</v>
      </c>
      <c r="C3773" s="41">
        <v>186</v>
      </c>
    </row>
    <row r="3774" spans="1:3">
      <c r="A3774" s="41">
        <v>5773</v>
      </c>
      <c r="B3774" s="41" t="s">
        <v>113</v>
      </c>
      <c r="C3774" s="41">
        <v>279</v>
      </c>
    </row>
    <row r="3775" spans="1:3">
      <c r="A3775" s="41">
        <v>5774</v>
      </c>
      <c r="B3775" s="41" t="s">
        <v>110</v>
      </c>
      <c r="C3775" s="41">
        <v>186</v>
      </c>
    </row>
    <row r="3776" spans="1:3">
      <c r="A3776" s="41">
        <v>5775</v>
      </c>
      <c r="B3776" s="41" t="s">
        <v>119</v>
      </c>
      <c r="C3776" s="41">
        <v>117</v>
      </c>
    </row>
    <row r="3777" spans="1:3">
      <c r="A3777" s="41">
        <v>5776</v>
      </c>
      <c r="B3777" s="41" t="s">
        <v>108</v>
      </c>
      <c r="C3777" s="41">
        <v>186</v>
      </c>
    </row>
    <row r="3778" spans="1:3">
      <c r="A3778" s="41">
        <v>5777</v>
      </c>
      <c r="B3778" s="41" t="s">
        <v>110</v>
      </c>
      <c r="C3778" s="41">
        <v>186</v>
      </c>
    </row>
    <row r="3779" spans="1:3">
      <c r="A3779" s="41">
        <v>5778</v>
      </c>
      <c r="B3779" s="41" t="s">
        <v>114</v>
      </c>
      <c r="C3779" s="41">
        <v>186</v>
      </c>
    </row>
    <row r="3780" spans="1:3">
      <c r="A3780" s="41">
        <v>5779</v>
      </c>
      <c r="B3780" s="41" t="s">
        <v>107</v>
      </c>
      <c r="C3780" s="41">
        <v>186</v>
      </c>
    </row>
    <row r="3781" spans="1:3">
      <c r="A3781" s="41">
        <v>5780</v>
      </c>
      <c r="B3781" s="41" t="s">
        <v>107</v>
      </c>
      <c r="C3781" s="41">
        <v>186</v>
      </c>
    </row>
    <row r="3782" spans="1:3">
      <c r="A3782" s="41">
        <v>5781</v>
      </c>
      <c r="B3782" s="41" t="s">
        <v>107</v>
      </c>
      <c r="C3782" s="41">
        <v>186</v>
      </c>
    </row>
    <row r="3783" spans="1:3">
      <c r="A3783" s="41">
        <v>5782</v>
      </c>
      <c r="B3783" s="41" t="s">
        <v>109</v>
      </c>
      <c r="C3783" s="41">
        <v>186</v>
      </c>
    </row>
    <row r="3784" spans="1:3">
      <c r="A3784" s="41">
        <v>5783</v>
      </c>
      <c r="B3784" s="41" t="s">
        <v>109</v>
      </c>
      <c r="C3784" s="41">
        <v>186</v>
      </c>
    </row>
    <row r="3785" spans="1:3">
      <c r="A3785" s="41">
        <v>5784</v>
      </c>
      <c r="B3785" s="41" t="s">
        <v>108</v>
      </c>
      <c r="C3785" s="41">
        <v>186</v>
      </c>
    </row>
    <row r="3786" spans="1:3">
      <c r="A3786" s="41">
        <v>5785</v>
      </c>
      <c r="B3786" s="41" t="s">
        <v>108</v>
      </c>
      <c r="C3786" s="41">
        <v>279</v>
      </c>
    </row>
    <row r="3787" spans="1:3">
      <c r="A3787" s="41">
        <v>5786</v>
      </c>
      <c r="B3787" s="41" t="s">
        <v>113</v>
      </c>
      <c r="C3787" s="41">
        <v>279</v>
      </c>
    </row>
    <row r="3788" spans="1:3">
      <c r="A3788" s="41">
        <v>5787</v>
      </c>
      <c r="B3788" s="41" t="s">
        <v>110</v>
      </c>
      <c r="C3788" s="41">
        <v>186</v>
      </c>
    </row>
    <row r="3789" spans="1:3">
      <c r="A3789" s="41">
        <v>5788</v>
      </c>
      <c r="B3789" s="41" t="s">
        <v>117</v>
      </c>
      <c r="C3789" s="41">
        <v>186</v>
      </c>
    </row>
    <row r="3790" spans="1:3">
      <c r="A3790" s="41">
        <v>5789</v>
      </c>
      <c r="B3790" s="41" t="s">
        <v>117</v>
      </c>
      <c r="C3790" s="41">
        <v>186</v>
      </c>
    </row>
    <row r="3791" spans="1:3">
      <c r="A3791" s="41">
        <v>5790</v>
      </c>
      <c r="B3791" s="41" t="s">
        <v>117</v>
      </c>
      <c r="C3791" s="41">
        <v>186</v>
      </c>
    </row>
    <row r="3792" spans="1:3">
      <c r="A3792" s="41">
        <v>5791</v>
      </c>
      <c r="B3792" s="41" t="s">
        <v>117</v>
      </c>
      <c r="C3792" s="41">
        <v>186</v>
      </c>
    </row>
    <row r="3793" spans="1:3">
      <c r="A3793" s="41">
        <v>5792</v>
      </c>
      <c r="B3793" s="41" t="s">
        <v>117</v>
      </c>
      <c r="C3793" s="41">
        <v>186</v>
      </c>
    </row>
    <row r="3794" spans="1:3">
      <c r="A3794" s="41">
        <v>5793</v>
      </c>
      <c r="B3794" s="41" t="s">
        <v>112</v>
      </c>
      <c r="C3794" s="41">
        <v>186</v>
      </c>
    </row>
    <row r="3795" spans="1:3">
      <c r="A3795" s="41">
        <v>5794</v>
      </c>
      <c r="B3795" s="41" t="s">
        <v>112</v>
      </c>
      <c r="C3795" s="41">
        <v>186</v>
      </c>
    </row>
    <row r="3796" spans="1:3">
      <c r="A3796" s="41">
        <v>5795</v>
      </c>
      <c r="B3796" s="41" t="s">
        <v>108</v>
      </c>
      <c r="C3796" s="41">
        <v>279</v>
      </c>
    </row>
    <row r="3797" spans="1:3">
      <c r="A3797" s="41">
        <v>5796</v>
      </c>
      <c r="B3797" s="41" t="s">
        <v>108</v>
      </c>
      <c r="C3797" s="41">
        <v>279</v>
      </c>
    </row>
    <row r="3798" spans="1:3">
      <c r="A3798" s="41">
        <v>5797</v>
      </c>
      <c r="B3798" s="41" t="s">
        <v>117</v>
      </c>
      <c r="C3798" s="41">
        <v>186</v>
      </c>
    </row>
    <row r="3799" spans="1:3">
      <c r="A3799" s="41">
        <v>5798</v>
      </c>
      <c r="B3799" s="41" t="s">
        <v>109</v>
      </c>
      <c r="C3799" s="41">
        <v>186</v>
      </c>
    </row>
    <row r="3800" spans="1:3">
      <c r="A3800" s="41">
        <v>5799</v>
      </c>
      <c r="B3800" s="41" t="s">
        <v>112</v>
      </c>
      <c r="C3800" s="41">
        <v>186</v>
      </c>
    </row>
    <row r="3801" spans="1:3">
      <c r="A3801" s="41">
        <v>5800</v>
      </c>
      <c r="B3801" s="41" t="s">
        <v>108</v>
      </c>
      <c r="C3801" s="41">
        <v>186</v>
      </c>
    </row>
    <row r="3802" spans="1:3">
      <c r="A3802" s="41">
        <v>5801</v>
      </c>
      <c r="B3802" s="41" t="s">
        <v>109</v>
      </c>
      <c r="C3802" s="41">
        <v>186</v>
      </c>
    </row>
    <row r="3803" spans="1:3">
      <c r="A3803" s="41">
        <v>5802</v>
      </c>
      <c r="B3803" s="41" t="s">
        <v>109</v>
      </c>
      <c r="C3803" s="41">
        <v>186</v>
      </c>
    </row>
    <row r="3804" spans="1:3">
      <c r="A3804" s="41">
        <v>5803</v>
      </c>
      <c r="B3804" s="41" t="s">
        <v>109</v>
      </c>
      <c r="C3804" s="41">
        <v>186</v>
      </c>
    </row>
    <row r="3805" spans="1:3">
      <c r="A3805" s="41">
        <v>5804</v>
      </c>
      <c r="B3805" s="41" t="s">
        <v>109</v>
      </c>
      <c r="C3805" s="41">
        <v>186</v>
      </c>
    </row>
    <row r="3806" spans="1:3">
      <c r="A3806" s="41">
        <v>5805</v>
      </c>
      <c r="B3806" s="41" t="s">
        <v>108</v>
      </c>
      <c r="C3806" s="41">
        <v>279</v>
      </c>
    </row>
    <row r="3807" spans="1:3">
      <c r="A3807" s="41">
        <v>5806</v>
      </c>
      <c r="B3807" s="41" t="s">
        <v>108</v>
      </c>
      <c r="C3807" s="41">
        <v>279</v>
      </c>
    </row>
    <row r="3808" spans="1:3">
      <c r="A3808" s="41">
        <v>5807</v>
      </c>
      <c r="B3808" s="41" t="s">
        <v>110</v>
      </c>
      <c r="C3808" s="41">
        <v>186</v>
      </c>
    </row>
    <row r="3809" spans="1:3">
      <c r="A3809" s="41">
        <v>5808</v>
      </c>
      <c r="B3809" s="41" t="s">
        <v>110</v>
      </c>
      <c r="C3809" s="41">
        <v>186</v>
      </c>
    </row>
    <row r="3810" spans="1:3">
      <c r="A3810" s="41">
        <v>5809</v>
      </c>
      <c r="B3810" s="41" t="s">
        <v>110</v>
      </c>
      <c r="C3810" s="41">
        <v>186</v>
      </c>
    </row>
    <row r="3812" spans="1:3">
      <c r="A3812" s="41">
        <v>5900</v>
      </c>
      <c r="B3812" s="41" t="s">
        <v>130</v>
      </c>
      <c r="C3812" s="41">
        <v>186</v>
      </c>
    </row>
  </sheetData>
  <sheetProtection algorithmName="SHA-512" hashValue="XzXkEiPwD1UC3CEWHb/KQ6GgNHg9n5V8nsQEdRRZdlKZ/CfSXGZfh+HU6uWGn0Gx3OZoqkDevkCvzd7vfJtzqw==" saltValue="Iny9UUc3gIM2QvIJndrAjw==" spinCount="100000" sheet="1" objects="1" scenarios="1" formatCells="0" formatColumns="0" formatRows="0" insertColumns="0" insertRows="0" insertHyperlinks="0" deleteColumns="0" deleteRows="0" sort="0" autoFilter="0" pivotTables="0"/>
  <phoneticPr fontId="3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(はじめにお読み下さい)申請書の使い方</vt:lpstr>
      <vt:lpstr>個票（記入例）</vt:lpstr>
      <vt:lpstr>様式第1号(申請書兼報告書)</vt:lpstr>
      <vt:lpstr>様式第2号（申請額一覧）</vt:lpstr>
      <vt:lpstr>口座振替依頼書</vt:lpstr>
      <vt:lpstr>個票１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個票11</vt:lpstr>
      <vt:lpstr>個票12</vt:lpstr>
      <vt:lpstr>個票13</vt:lpstr>
      <vt:lpstr>個票14</vt:lpstr>
      <vt:lpstr>個票15</vt:lpstr>
      <vt:lpstr>個票16</vt:lpstr>
      <vt:lpstr>個票17</vt:lpstr>
      <vt:lpstr>個票18</vt:lpstr>
      <vt:lpstr>個票19</vt:lpstr>
      <vt:lpstr>個票20</vt:lpstr>
      <vt:lpstr>'(はじめにお読み下さい)申請書の使い方'!Print_Area</vt:lpstr>
      <vt:lpstr>'個票（記入例）'!Print_Area</vt:lpstr>
      <vt:lpstr>個票１!Print_Area</vt:lpstr>
      <vt:lpstr>個票10!Print_Area</vt:lpstr>
      <vt:lpstr>個票11!Print_Area</vt:lpstr>
      <vt:lpstr>個票12!Print_Area</vt:lpstr>
      <vt:lpstr>個票13!Print_Area</vt:lpstr>
      <vt:lpstr>個票14!Print_Area</vt:lpstr>
      <vt:lpstr>個票15!Print_Area</vt:lpstr>
      <vt:lpstr>個票16!Print_Area</vt:lpstr>
      <vt:lpstr>個票17!Print_Area</vt:lpstr>
      <vt:lpstr>個票18!Print_Area</vt:lpstr>
      <vt:lpstr>個票19!Print_Area</vt:lpstr>
      <vt:lpstr>個票2!Print_Area</vt:lpstr>
      <vt:lpstr>個票20!Print_Area</vt:lpstr>
      <vt:lpstr>個票3!Print_Area</vt:lpstr>
      <vt:lpstr>個票4!Print_Area</vt:lpstr>
      <vt:lpstr>個票5!Print_Area</vt:lpstr>
      <vt:lpstr>個票6!Print_Area</vt:lpstr>
      <vt:lpstr>個票7!Print_Area</vt:lpstr>
      <vt:lpstr>個票8!Print_Area</vt:lpstr>
      <vt:lpstr>個票9!Print_Area</vt:lpstr>
      <vt:lpstr>口座振替依頼書!Print_Area</vt:lpstr>
      <vt:lpstr>'様式第1号(申請書兼報告書)'!Print_Area</vt:lpstr>
      <vt:lpstr>'様式第2号（申請額一覧）'!Print_Area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TASHIRO KEISUKE</dc:creator>
  <cp:lastModifiedBy>70854</cp:lastModifiedBy>
  <cp:lastPrinted>2026-10-21T02:00:20Z</cp:lastPrinted>
  <dcterms:created xsi:type="dcterms:W3CDTF">2018-06-19T01:27:00Z</dcterms:created>
  <dcterms:modified xsi:type="dcterms:W3CDTF">2026-10-28T06:48:49Z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0x010100422F5EC90DFC53498729E8108C0DF5DC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LastSavedVersion">
    <vt:lpwstr>5.0.6.0</vt:lpwstr>
  </property>
  <property fmtid="{D5CDD505-2E9C-101B-9397-08002B2CF9AE}" pid="7" name="LastSavedDate">
    <vt:filetime>2026-05-29T05:30:04Z</vt:filetime>
  </property>
  <property fmtid="{D5CDD505-2E9C-101B-9397-08002B2CF9AE}" pid="8" name="ICV">
    <vt:lpwstr>DF87269C5C904CA58551D8B37A66885D</vt:lpwstr>
  </property>
  <property fmtid="{D5CDD505-2E9C-101B-9397-08002B2CF9AE}" pid="9" name="KSOProductBuildVer">
    <vt:lpwstr>1041-11.2.0.10707</vt:lpwstr>
  </property>
</Properties>
</file>